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1910" windowHeight="79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05" i="1" l="1"/>
  <c r="D61" i="1" l="1"/>
  <c r="D164" i="1"/>
  <c r="D77" i="1"/>
  <c r="D157" i="1"/>
  <c r="D158" i="1"/>
  <c r="D155" i="1"/>
  <c r="D201" i="1"/>
  <c r="D151" i="1"/>
  <c r="D163" i="1"/>
  <c r="D70" i="1"/>
</calcChain>
</file>

<file path=xl/sharedStrings.xml><?xml version="1.0" encoding="utf-8"?>
<sst xmlns="http://schemas.openxmlformats.org/spreadsheetml/2006/main" count="387" uniqueCount="347">
  <si>
    <t>№ п/п</t>
  </si>
  <si>
    <t>Наименование</t>
  </si>
  <si>
    <t>Кол-во, шт.</t>
  </si>
  <si>
    <t>Вкладыш коренной</t>
  </si>
  <si>
    <t>Вкладыш шатунный</t>
  </si>
  <si>
    <t>Вольтметр М1611</t>
  </si>
  <si>
    <t>Диод КД-202Р</t>
  </si>
  <si>
    <t>Контактор ПК-360</t>
  </si>
  <si>
    <t>6ТН.242.360</t>
  </si>
  <si>
    <t>Кран 4360</t>
  </si>
  <si>
    <t>Предохранитель ПВ-100</t>
  </si>
  <si>
    <t>Предохранитель ПВ-40</t>
  </si>
  <si>
    <t>Предохранитель ПВ-6</t>
  </si>
  <si>
    <t>Описание</t>
  </si>
  <si>
    <t>Реле времени РЭВ-299</t>
  </si>
  <si>
    <t>6ТН.230.299 (2018 г.в.)</t>
  </si>
  <si>
    <t>Щетка ЭГ-14</t>
  </si>
  <si>
    <t>12,5х32х64</t>
  </si>
  <si>
    <t>Щетка ЭГ-61А</t>
  </si>
  <si>
    <t>2 (12.5х40х52/64)</t>
  </si>
  <si>
    <t xml:space="preserve">Насосный элемент (плунжерная пара) </t>
  </si>
  <si>
    <t>Д100.27.102сб БРАК</t>
  </si>
  <si>
    <t>Камера дугогасительная</t>
  </si>
  <si>
    <t xml:space="preserve"> 5ТН.740.064 (Для контактора ПК-360, ПК-356, ПК-98 и др.)</t>
  </si>
  <si>
    <t>5ТН.740.020 (Для контактора ПК-20,ПК-21, КЭ-3 и др.)</t>
  </si>
  <si>
    <t>5ТН.740.020 (Для контактора ПК-20,ПК-21, КЭ-3 и др.) БРАК</t>
  </si>
  <si>
    <t>Д100.24.017 4гр</t>
  </si>
  <si>
    <t>Д100.24.007 0гр</t>
  </si>
  <si>
    <t>Д100.24.007 4гр</t>
  </si>
  <si>
    <t>Д100.02.137 0гр</t>
  </si>
  <si>
    <t>Д100.02.137 1гр</t>
  </si>
  <si>
    <t>Д100.02.139 0гр</t>
  </si>
  <si>
    <t>Д100.02.139 1гр</t>
  </si>
  <si>
    <t>Д100.02.139 4гр</t>
  </si>
  <si>
    <t>Д100.02.139 5гр</t>
  </si>
  <si>
    <t>Вкладыш верхний/нижний компрессора КТ-6</t>
  </si>
  <si>
    <t>34.03.03.00-009сб (КТ6-03-004 СБ) и 34.03.04.00-002сб КТ6.03-004сб</t>
  </si>
  <si>
    <t xml:space="preserve">Верхняя и нижняя половинка среднего подшипника </t>
  </si>
  <si>
    <t>Д100.07.104СБ/Д100.07.105СБ</t>
  </si>
  <si>
    <t>Клапан выпускной Д100</t>
  </si>
  <si>
    <t>Клапан впускной Д100</t>
  </si>
  <si>
    <t>Кольцо поршневое</t>
  </si>
  <si>
    <t>Д100.04.016 (маслосгонное, шкребок)</t>
  </si>
  <si>
    <t>Блок контроля самопроизвольного трогания поезда тип Л168</t>
  </si>
  <si>
    <t>ТУ РБ 01056981.017-94 (2003 г.в.) производитель ОАО "Гомельский Электромеханический завод"</t>
  </si>
  <si>
    <t>Блок предварительной световой сигнализации Л-77</t>
  </si>
  <si>
    <t>1997 г.в.</t>
  </si>
  <si>
    <t>Переключатель блокировочный БП-149</t>
  </si>
  <si>
    <t>6ТН.264.149 (2008 г.в.) про-ль НЭВЗ</t>
  </si>
  <si>
    <t>Переключатель блокировочный БП-179</t>
  </si>
  <si>
    <t>6ТН.264.179 (2008 г.в.) про-ль НЭВЗ</t>
  </si>
  <si>
    <t>Д67.08.04 0 гр.</t>
  </si>
  <si>
    <t>Кронштейн крепления катушки АЛСН</t>
  </si>
  <si>
    <t>На электровоз</t>
  </si>
  <si>
    <t>Клемная коробка приемной катушки АЛСН</t>
  </si>
  <si>
    <t>Башмак тормозной колодки</t>
  </si>
  <si>
    <t>100.40.016-2</t>
  </si>
  <si>
    <t>Башмак тормозной горочный</t>
  </si>
  <si>
    <t xml:space="preserve"> 8739.00сб железнодорожный</t>
  </si>
  <si>
    <t xml:space="preserve">Вентиль ЭВ 55-07 </t>
  </si>
  <si>
    <t>50 вольт "ДЭ" (б/у)</t>
  </si>
  <si>
    <t>50 вольт "ДЭ"</t>
  </si>
  <si>
    <t>Контактор ТКПМ-121</t>
  </si>
  <si>
    <t>б/у</t>
  </si>
  <si>
    <t>Контактор ТКПМ-111</t>
  </si>
  <si>
    <t>Контактодержатель 5ТХ.104.028</t>
  </si>
  <si>
    <t>На реверсор ППК-8023</t>
  </si>
  <si>
    <t>Контактодержатель 5ТХ.104.031</t>
  </si>
  <si>
    <t>Рычаг 5ТХ.231.063</t>
  </si>
  <si>
    <t>Шунт 8ТХ.583.013</t>
  </si>
  <si>
    <t>Контакт неподвижный 8ТХ.551.072</t>
  </si>
  <si>
    <t>Пружина клапана КТ6</t>
  </si>
  <si>
    <t>34.06.01.05-012 (КТ6.06.033)</t>
  </si>
  <si>
    <t>Подшипник 207</t>
  </si>
  <si>
    <t>2002 г.в.</t>
  </si>
  <si>
    <t>Подшипник 202</t>
  </si>
  <si>
    <t>Подшипник 201</t>
  </si>
  <si>
    <t>1982 г.в.</t>
  </si>
  <si>
    <t>Пружины длинные</t>
  </si>
  <si>
    <t>Запчасть к крану 394-1М МТЗ ТрансМаш</t>
  </si>
  <si>
    <t>Шпильки блока дизеля Д50</t>
  </si>
  <si>
    <t>Вентиль ВВ-1У3</t>
  </si>
  <si>
    <t>24 вольта НПО "Квазар Комплект" 2012 г.в.</t>
  </si>
  <si>
    <t>Вентиль ВВ-1113</t>
  </si>
  <si>
    <t>24 Вольта 1985-1996 года</t>
  </si>
  <si>
    <t>Вентиль ЭВ-29</t>
  </si>
  <si>
    <t>50 Вольт ЯВРЗ 2010 года</t>
  </si>
  <si>
    <t>Термометр ТКП-60/3М2</t>
  </si>
  <si>
    <t>2014 года</t>
  </si>
  <si>
    <t>Выключатель педальный ВП 1-20 У3</t>
  </si>
  <si>
    <t>2ТХ.624.006
ИАКВ.642243.014</t>
  </si>
  <si>
    <t>2ТХ.624.006
ИАКВ.642243.014 (Б/у)</t>
  </si>
  <si>
    <t>Вентиль ВЗ-60</t>
  </si>
  <si>
    <t xml:space="preserve"> 6ТЛ.295.006 380/50 Вольт  ЛЭМЗ 2010 г.в. (2 шт) и ЯВРЗ (1 шт)</t>
  </si>
  <si>
    <t>Пластина RNUX 1212 M0 TN</t>
  </si>
  <si>
    <t>КС-25, Т14K8</t>
  </si>
  <si>
    <t>Стабилизатор 394.090</t>
  </si>
  <si>
    <t>Электромагнит (блок-магнит) БМ 1А-1</t>
  </si>
  <si>
    <t>0,85А 75 Вольт (1988 г.в.)</t>
  </si>
  <si>
    <t>Вентиль ВВ-3У3</t>
  </si>
  <si>
    <t>75 вольт 2018-2019 года</t>
  </si>
  <si>
    <t>110 вольт 2018 года</t>
  </si>
  <si>
    <t>24 вольта 2018-2019 года</t>
  </si>
  <si>
    <t>Изоляторы на палец НБ-418</t>
  </si>
  <si>
    <t>Фторопластовый изолятор на палец 5ТН.277.080</t>
  </si>
  <si>
    <t>Палец 5ТН.277.122</t>
  </si>
  <si>
    <t>на двигатель НБ-436 электровозов серии ВЛ80</t>
  </si>
  <si>
    <t>Палец 5ТН.277.080</t>
  </si>
  <si>
    <t>на двигатель НБ-418</t>
  </si>
  <si>
    <t>Шестерня 2ТЭ10Л.30.58.102</t>
  </si>
  <si>
    <t>Шестерня малая применяется в приводе тяговых электродвигателей. Тип зуба: прямозубый. Число зубьев: z=15. Масса, кг 17,5 .Материал: 20ХН3А</t>
  </si>
  <si>
    <t>Шестерня ТЭ.11.35.25.101</t>
  </si>
  <si>
    <t>Z=20</t>
  </si>
  <si>
    <t>Кабель скоростемера</t>
  </si>
  <si>
    <t>Реле буксования - РК-211П</t>
  </si>
  <si>
    <t>(110В)</t>
  </si>
  <si>
    <t>Реле РЭВ-813</t>
  </si>
  <si>
    <t>110В б/у</t>
  </si>
  <si>
    <t>Разъединитель ГВ-25Б</t>
  </si>
  <si>
    <t>Указатель давления ЭДМУ-15</t>
  </si>
  <si>
    <t>Предназначен для дистанционного контроля избыточного давления масла в системах смазки двигателей внутреннего сгорания. Работает в комплекте с приемником давления П-15-Н</t>
  </si>
  <si>
    <t>Контактор КЭ-20</t>
  </si>
  <si>
    <t>Элемнт сопротивления</t>
  </si>
  <si>
    <t>Блок боксования ББ-320</t>
  </si>
  <si>
    <t>3ТХ.679.071 1983 года</t>
  </si>
  <si>
    <t>Резистор ленточный ЛР-9110УХЛ3</t>
  </si>
  <si>
    <t>2ТХ.733.008.1</t>
  </si>
  <si>
    <t>Предохранитель ПР-2У4</t>
  </si>
  <si>
    <t>200А, 220V</t>
  </si>
  <si>
    <t>Вентиль ВВ-2Г-3</t>
  </si>
  <si>
    <t>110 Вольт, ОАО "Пензенский завод Локомотив", 2007 года</t>
  </si>
  <si>
    <t>Вентиль ВВ-2Г-2</t>
  </si>
  <si>
    <t>Блок РМТ-1У3</t>
  </si>
  <si>
    <t>1990 г.в., Полупроводниковый Блок РМТ-1 УЗ или Расцепитель РМТ-1 УЗ для автоматических выключателей Электрон Э06 В, Э16 В, Э25 В, Э40 В. Данный полупроводниковый блок устанавливается на выключатели серии Электрон старого образца.</t>
  </si>
  <si>
    <t>УКБМ</t>
  </si>
  <si>
    <t>Устройство контроля бдительности машиниста. 1995 г.в. ОАО «Брестский электротехнический завод»</t>
  </si>
  <si>
    <t>Реле РП-277</t>
  </si>
  <si>
    <t>50 Вольт, 2005 г.в.</t>
  </si>
  <si>
    <t>Катушка 5БК.522.298-03</t>
  </si>
  <si>
    <t>110 Вольт</t>
  </si>
  <si>
    <t>Катушка 5ТХ.520.366-16</t>
  </si>
  <si>
    <t>Катушка 5ЛХ.522.045</t>
  </si>
  <si>
    <t>24 Вольта</t>
  </si>
  <si>
    <t>Контактор МК 1-20У3Б</t>
  </si>
  <si>
    <t>220 Вольт</t>
  </si>
  <si>
    <t xml:space="preserve">Термометр ТУЭ-48-Т </t>
  </si>
  <si>
    <t>0-120 градусов</t>
  </si>
  <si>
    <t>Контактор МК-63</t>
  </si>
  <si>
    <t>Контактор МК-68</t>
  </si>
  <si>
    <t>Колодка 8ТХ.103.030</t>
  </si>
  <si>
    <t>Колодка подвижного контакта 5ТХ.551.275 на контактор серии ПКГ</t>
  </si>
  <si>
    <t>Амплистат возбуждения АВ-3АМ</t>
  </si>
  <si>
    <t>черт. 2ТХ.789.008, ИАКВ.671351.001</t>
  </si>
  <si>
    <t>Сигнал звуковой С311-01</t>
  </si>
  <si>
    <t>Сигнал звуковой ГАЗ,ЗИЛ ЛЭТЗ 12 Вольт.</t>
  </si>
  <si>
    <t>Насос масляный КТ-7</t>
  </si>
  <si>
    <t>35.02.00.00-006сб</t>
  </si>
  <si>
    <t>Кран вспомогательного тормоза №254</t>
  </si>
  <si>
    <t>2016 года</t>
  </si>
  <si>
    <t>Резистор (сопротивление) С5-35В</t>
  </si>
  <si>
    <t>1,3 кОм</t>
  </si>
  <si>
    <t>Регулятор напряжения РН-4301</t>
  </si>
  <si>
    <t>РН-43 6ТН.238.043, НЭВЗ, 1998 г.в.</t>
  </si>
  <si>
    <t>Контакт-напайка медная</t>
  </si>
  <si>
    <t>30х15х2</t>
  </si>
  <si>
    <t>Блок вспомогательных контактов 5ТХ.551.025</t>
  </si>
  <si>
    <t>на контакторы серии ПКГ</t>
  </si>
  <si>
    <t>Контакт 8ТН.551.045</t>
  </si>
  <si>
    <t>на контакторы серии ПК-360</t>
  </si>
  <si>
    <t>Контакт 5ТН.551.282</t>
  </si>
  <si>
    <t>с напайкой</t>
  </si>
  <si>
    <t>без напайки</t>
  </si>
  <si>
    <t>Диафрагма КТ6</t>
  </si>
  <si>
    <t xml:space="preserve"> КТ6-06-02</t>
  </si>
  <si>
    <t>Прокладка медная под форсунку Д100.17.018</t>
  </si>
  <si>
    <t>Варистор СН2-1А</t>
  </si>
  <si>
    <t>390В (10%)</t>
  </si>
  <si>
    <t>Блок выпрямителей БВК-471У3</t>
  </si>
  <si>
    <t>черт. 3ТХ.670.104, ИАКВ.656121.049 (1985 года)</t>
  </si>
  <si>
    <t>Контактодержатель 8ТХ.104.096</t>
  </si>
  <si>
    <t>Трансформатор ТПТ-21М</t>
  </si>
  <si>
    <t>1ТХ.769.069-02, ИАКВ.671261.001</t>
  </si>
  <si>
    <t>ТПТ-06</t>
  </si>
  <si>
    <t>Реле заземления РЗ-303</t>
  </si>
  <si>
    <t>6ТН.230.303 (брак)</t>
  </si>
  <si>
    <t>Реле промежуточное РП-282</t>
  </si>
  <si>
    <t>6ТН.230.282 (брак)</t>
  </si>
  <si>
    <t>Трансформатор JNC 03-567 (220V и 300VA)</t>
  </si>
  <si>
    <t>Магнитный пускатель ПМЕ-211</t>
  </si>
  <si>
    <t>Трансформатор постоянного напряжениятипа ТПН-61УХЛ3</t>
  </si>
  <si>
    <t>Резистор 7157-Р-400У3</t>
  </si>
  <si>
    <t>R=400 Ом, 2006 года</t>
  </si>
  <si>
    <t>R=400 Ом, 2006 года (брак)</t>
  </si>
  <si>
    <t>Резистор 7157-Р-0,6У3</t>
  </si>
  <si>
    <t>R=0,6 Ом, 2006 года</t>
  </si>
  <si>
    <t>Манометр МП-2У3</t>
  </si>
  <si>
    <t>0-16 kgf/cm2 ОАО "Манотомь" 2008 года</t>
  </si>
  <si>
    <t>Указатель давления ЭДМУ-6</t>
  </si>
  <si>
    <t>Предназначен для дистанционного контроля избыточного давления масла в системах смазки двигателей внутреннего сгорания. Работает в комплекте с приемником давления П-6-Н</t>
  </si>
  <si>
    <t>Тахометрический
блок БА-420У3</t>
  </si>
  <si>
    <t>черт. 2ТХ.729.007-1, ИАКВ.656121.017 (1992)</t>
  </si>
  <si>
    <t>Амперметр 43200</t>
  </si>
  <si>
    <t>100-0-100А (1989 года)</t>
  </si>
  <si>
    <t>Вольтметр 43200</t>
  </si>
  <si>
    <t xml:space="preserve">0-30В </t>
  </si>
  <si>
    <t>Хомут указателя ЭДМУ</t>
  </si>
  <si>
    <t>Разъем ШР для ЭДМУ</t>
  </si>
  <si>
    <t>Блок выпрямителей
БВ-1203АУ3</t>
  </si>
  <si>
    <t>черт. 3ТХ.670.244-01, ИАКВ.435214.012 (1992 года)</t>
  </si>
  <si>
    <t>Электрический измерительный прибор US-381</t>
  </si>
  <si>
    <t>Чешский указатель давления 0-600 kPa (1991 года)</t>
  </si>
  <si>
    <t>Чешский указатель давления 0-1 МPa (1991 года)</t>
  </si>
  <si>
    <t>0-120V</t>
  </si>
  <si>
    <t>Вольтамперметр ВА-240</t>
  </si>
  <si>
    <t>Резистор П3В-20</t>
  </si>
  <si>
    <t>2,2 кОм</t>
  </si>
  <si>
    <t>Теристор Т142-80-10</t>
  </si>
  <si>
    <t>Резистор ПЭВ-15</t>
  </si>
  <si>
    <t>430 Ом</t>
  </si>
  <si>
    <t>3кОм</t>
  </si>
  <si>
    <t>Выключатель путевой ВПК 2010</t>
  </si>
  <si>
    <t>Плавкая вставка предохронителя</t>
  </si>
  <si>
    <t>80А 220Вольт</t>
  </si>
  <si>
    <t>Стабилитрон Д815Д</t>
  </si>
  <si>
    <t>Блокировка 5ТН.360.110</t>
  </si>
  <si>
    <t>Блок контроля самопроизвольного трогания поезда 168М</t>
  </si>
  <si>
    <t>Нейроком</t>
  </si>
  <si>
    <t>Лента скоростемерная 3СЛ2М-150П</t>
  </si>
  <si>
    <t>Патрон ПМ-1</t>
  </si>
  <si>
    <t>Лампа скоростемерная</t>
  </si>
  <si>
    <t>Реле промежуточное постоянного тока ТРПУ-1-412У3</t>
  </si>
  <si>
    <t>Элемент фильтрующий ФЭН-П 1.0-128/А20 G1</t>
  </si>
  <si>
    <t>Прокладка 305-172</t>
  </si>
  <si>
    <t>Манжета 270-313</t>
  </si>
  <si>
    <t>Прокладка 292-127</t>
  </si>
  <si>
    <t>Манжета 292М-202</t>
  </si>
  <si>
    <t>Манжета 270-769</t>
  </si>
  <si>
    <t>Прокладка 292-154</t>
  </si>
  <si>
    <t>Ограничитель перенапряжения нелинейный ОПН-0,64В УХЛ2</t>
  </si>
  <si>
    <t>ЗАО "НИИ ЗАИ" 2003 год</t>
  </si>
  <si>
    <t>Резистор 7157-Р-1,2</t>
  </si>
  <si>
    <t>R=1,2 Ом 2006 года</t>
  </si>
  <si>
    <t>Резистор РМН 2,2 УХЛ2</t>
  </si>
  <si>
    <t>R=2,2 Ом, I=10А 2006 года</t>
  </si>
  <si>
    <t>Счетчик моточасов 228 ЧП-110</t>
  </si>
  <si>
    <t>Рукав Р17</t>
  </si>
  <si>
    <t>2012 год</t>
  </si>
  <si>
    <t>Рукав Р11</t>
  </si>
  <si>
    <t>2008 года</t>
  </si>
  <si>
    <t>Хомут на рукав Р17</t>
  </si>
  <si>
    <t>Пружина 8ТН.281.102</t>
  </si>
  <si>
    <t>10х32х12</t>
  </si>
  <si>
    <t>Щетка ЭГ-41</t>
  </si>
  <si>
    <t>8х25х12,5</t>
  </si>
  <si>
    <t>Концеватель Р17Б и прокладка</t>
  </si>
  <si>
    <t>Кронштейн блока вспомогательных контактов 5ТХ.551.025</t>
  </si>
  <si>
    <t>Заглушки</t>
  </si>
  <si>
    <t xml:space="preserve">5НВ.354.575 ПС класс точности 1,5 </t>
  </si>
  <si>
    <t>Пружина не растяжная</t>
  </si>
  <si>
    <t>Прокладка резиновая</t>
  </si>
  <si>
    <t>Прокладка твердо-пластиковая</t>
  </si>
  <si>
    <t>Термометр ТПП2-В</t>
  </si>
  <si>
    <t>0-120 градусов, 1985 года</t>
  </si>
  <si>
    <t>Манометр ДМ-60С</t>
  </si>
  <si>
    <t>0-1,6 Mpa, 1992 года, Бастор</t>
  </si>
  <si>
    <t>Кнопка К-5-1</t>
  </si>
  <si>
    <t>КНОПКА К3-1П</t>
  </si>
  <si>
    <t>Шунт ША-240Т</t>
  </si>
  <si>
    <t>60А, 7,5mV</t>
  </si>
  <si>
    <t>Щеткодержатель ГП 32х25</t>
  </si>
  <si>
    <t>Пружины к щеткодержателям ГП 32х25</t>
  </si>
  <si>
    <t>Насос топливоподкачивающий Б532-00</t>
  </si>
  <si>
    <t>Применяется для всех видов дизелей серии Д6, Д12, В2.</t>
  </si>
  <si>
    <t>Воздухораспределитель ОН11-61 (001.40.24.000)</t>
  </si>
  <si>
    <t>1991 года. Используется для подачи воздуха из главных резервуаров на такие узлы как: тифон, свисток, форсунки песочниц</t>
  </si>
  <si>
    <t>привода питательного насоса гидропередачи УГП750, Тепловоза ТГМ4/4а/4б</t>
  </si>
  <si>
    <t>Разъединитель аккумуляторной батареи ГВ-22А</t>
  </si>
  <si>
    <t>черт. 2ТХ.500.008-3, 2ТХ.522.009-01
черт. 2ТХ.544.014-02, 2ТХ.502.011-3</t>
  </si>
  <si>
    <t>Светофор переездной ЮКЛЯ 305619.001-04</t>
  </si>
  <si>
    <t>1 секция Комплект</t>
  </si>
  <si>
    <t>2 секции Комплект</t>
  </si>
  <si>
    <t>3 секции Комплект</t>
  </si>
  <si>
    <t>Светофор переездной (корпус)</t>
  </si>
  <si>
    <t>2 секции</t>
  </si>
  <si>
    <t>3 секции</t>
  </si>
  <si>
    <t>Втулка ВГШ Д100.24.103 сб.1 (106х82)</t>
  </si>
  <si>
    <t>Устройство натяжения ремня генератора пассажирского вагона</t>
  </si>
  <si>
    <t>еще 5 шт. пружин к ним</t>
  </si>
  <si>
    <t>Кронштейн щеткодержателя 5ТН.120.523</t>
  </si>
  <si>
    <t>Шланг М39 L35 2,5м</t>
  </si>
  <si>
    <t>Шланг на рукав Р-17Б</t>
  </si>
  <si>
    <t>Шланг Д40 L=46см</t>
  </si>
  <si>
    <t>Кассета регистрации КР ИР3 У2</t>
  </si>
  <si>
    <t>2000 и 2004 год</t>
  </si>
  <si>
    <t>Автомат А63-М (выключатель автоматический)</t>
  </si>
  <si>
    <t>10А 110В</t>
  </si>
  <si>
    <t>16А 110В</t>
  </si>
  <si>
    <t xml:space="preserve">Клапан сигнала КС-52 </t>
  </si>
  <si>
    <t>6ТН.399.052</t>
  </si>
  <si>
    <t>Втулка КПМ (УГП)</t>
  </si>
  <si>
    <t>Фильтр топливный (грубой очистки)</t>
  </si>
  <si>
    <t>Разъемы РП14-30Л</t>
  </si>
  <si>
    <t>Наконечник сопловой Д100.17.102сб</t>
  </si>
  <si>
    <t>Диод лавинный ДЛ161-200-8 УХЛ2</t>
  </si>
  <si>
    <t>Тумблер (переключатель) Type 1221 15A 250VAC</t>
  </si>
  <si>
    <t>(ТВ1-2) Texenergo</t>
  </si>
  <si>
    <t>Манжета армированная 1.2-20х35-2</t>
  </si>
  <si>
    <t>ЧЗСК</t>
  </si>
  <si>
    <t>Рычаг блокировки от контактора ПК-360</t>
  </si>
  <si>
    <t>Контакт подвижный 5ТХ.551.275</t>
  </si>
  <si>
    <t>на контактор серии ПКГ</t>
  </si>
  <si>
    <t>Контактор ПК-753Б5У3</t>
  </si>
  <si>
    <t>2ТХ.420.013 (110 вольт)</t>
  </si>
  <si>
    <t>Контактор ПК-753Б6У3</t>
  </si>
  <si>
    <t>2ТХ.420.013-01 (75 вольт)</t>
  </si>
  <si>
    <t>Контактор ПК-753Б9У3</t>
  </si>
  <si>
    <t>2ТХ.420.013-08 (24 вольта)</t>
  </si>
  <si>
    <t>Контактор ПК-356, ПК-96 (без камеры)</t>
  </si>
  <si>
    <t>6ТН.242.356</t>
  </si>
  <si>
    <t>Контактор МК-69</t>
  </si>
  <si>
    <t>2018 года 50Вольт</t>
  </si>
  <si>
    <t>Трансформатор Transformatorek, Zse Praha Csn 3513101 Faz 220v-24v 300va</t>
  </si>
  <si>
    <t>Пластина коллекторная 8ТХ.576.070</t>
  </si>
  <si>
    <t>Пластина коллекторная 8ТХ.576.069</t>
  </si>
  <si>
    <t>Пластина коллекторная 5ТН.576.064</t>
  </si>
  <si>
    <t>Пластина коллекторная 5ТН.576.065</t>
  </si>
  <si>
    <t>Электровозная</t>
  </si>
  <si>
    <t xml:space="preserve">Тепловозная, 8ТХ.576.170-01, БИЛТ.723345.056-01 </t>
  </si>
  <si>
    <t>Тепловозная, 8ТХ.576.170, БИЛТ.723345.056</t>
  </si>
  <si>
    <t>Шестерни эвальвентные (пара)</t>
  </si>
  <si>
    <t>Новая/старая 58 + 27</t>
  </si>
  <si>
    <t>45х36,2х24 для тормозной рычажной передачи вагонов подвижного состав</t>
  </si>
  <si>
    <t>45х36,2х12 для тормозной рычажной передачи вагонов подвижного состав</t>
  </si>
  <si>
    <t>50х40,2х12 для тормозной рычажной передачи вагонов подвижного состав</t>
  </si>
  <si>
    <t>50х40,2х24 для тормозной рычажной передачи вагонов подвижного состав</t>
  </si>
  <si>
    <t>40х30,2х12 для тормозной рычажной передачи вагонов подвижного состав</t>
  </si>
  <si>
    <t>40х30,2х24 для тормозной рычажной передачи вагонов подвижного состав</t>
  </si>
  <si>
    <t>АЛГ6.607.000</t>
  </si>
  <si>
    <t>Манометр избыточного давления и мановакуумметр показывающий железнодорожный МПф 6 кгс/см2</t>
  </si>
  <si>
    <t>Тифон (ревун) ТС-22</t>
  </si>
  <si>
    <t>6ТН.413.022</t>
  </si>
  <si>
    <t>Колодка композиционная 25610-Н</t>
  </si>
  <si>
    <t>2017 года</t>
  </si>
  <si>
    <t>Поглащающий аппарат</t>
  </si>
  <si>
    <t>РТ-120 (б/у)</t>
  </si>
  <si>
    <t>Воздушный резервуар</t>
  </si>
  <si>
    <t>250л 2ТЭ10Л.40.11.040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</si>
</sst>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 applyFill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0"/>
  <sheetViews>
    <sheetView tabSelected="1" zoomScale="70" zoomScaleNormal="70" workbookViewId="0">
      <selection activeCell="E1" sqref="E1:E1048576"/>
    </sheetView>
  </sheetViews>
  <sheetFormatPr defaultRowHeight="29.25" customHeight="1" x14ac:dyDescent="0.25"/>
  <cols>
    <col min="1" max="1" width="9.140625" style="11"/>
    <col min="2" max="2" width="30.7109375" style="11" customWidth="1"/>
    <col min="3" max="3" width="55.28515625" style="11" customWidth="1"/>
    <col min="4" max="4" width="13.140625" style="11" customWidth="1"/>
    <col min="5" max="16384" width="9.140625" style="11"/>
  </cols>
  <sheetData>
    <row r="1" spans="1:4" ht="29.25" customHeight="1" x14ac:dyDescent="0.25">
      <c r="A1" s="1" t="s">
        <v>0</v>
      </c>
      <c r="B1" s="1" t="s">
        <v>1</v>
      </c>
      <c r="C1" s="1" t="s">
        <v>13</v>
      </c>
      <c r="D1" s="2" t="s">
        <v>2</v>
      </c>
    </row>
    <row r="2" spans="1:4" ht="29.25" customHeight="1" x14ac:dyDescent="0.25">
      <c r="A2" s="9">
        <v>1</v>
      </c>
      <c r="B2" s="3" t="s">
        <v>294</v>
      </c>
      <c r="C2" s="6" t="s">
        <v>295</v>
      </c>
      <c r="D2" s="7">
        <v>10</v>
      </c>
    </row>
    <row r="3" spans="1:4" ht="29.25" customHeight="1" x14ac:dyDescent="0.25">
      <c r="A3" s="9">
        <v>2</v>
      </c>
      <c r="B3" s="3" t="s">
        <v>294</v>
      </c>
      <c r="C3" s="6" t="s">
        <v>296</v>
      </c>
      <c r="D3" s="7">
        <v>94</v>
      </c>
    </row>
    <row r="4" spans="1:4" ht="29.25" customHeight="1" x14ac:dyDescent="0.25">
      <c r="A4" s="9">
        <v>3</v>
      </c>
      <c r="B4" s="3" t="s">
        <v>201</v>
      </c>
      <c r="C4" s="6" t="s">
        <v>202</v>
      </c>
      <c r="D4" s="7">
        <v>14</v>
      </c>
    </row>
    <row r="5" spans="1:4" ht="29.25" customHeight="1" x14ac:dyDescent="0.25">
      <c r="A5" s="9">
        <v>4</v>
      </c>
      <c r="B5" s="3" t="s">
        <v>151</v>
      </c>
      <c r="C5" s="4" t="s">
        <v>152</v>
      </c>
      <c r="D5" s="5">
        <v>4</v>
      </c>
    </row>
    <row r="6" spans="1:4" ht="29.25" customHeight="1" x14ac:dyDescent="0.25">
      <c r="A6" s="9">
        <v>5</v>
      </c>
      <c r="B6" s="3" t="s">
        <v>57</v>
      </c>
      <c r="C6" s="4" t="s">
        <v>58</v>
      </c>
      <c r="D6" s="5">
        <v>5</v>
      </c>
    </row>
    <row r="7" spans="1:4" ht="29.25" customHeight="1" x14ac:dyDescent="0.25">
      <c r="A7" s="9">
        <v>6</v>
      </c>
      <c r="B7" s="3" t="s">
        <v>55</v>
      </c>
      <c r="C7" s="4" t="s">
        <v>56</v>
      </c>
      <c r="D7" s="5">
        <v>45</v>
      </c>
    </row>
    <row r="8" spans="1:4" ht="29.25" customHeight="1" x14ac:dyDescent="0.25">
      <c r="A8" s="9">
        <v>7</v>
      </c>
      <c r="B8" s="3" t="s">
        <v>123</v>
      </c>
      <c r="C8" s="4" t="s">
        <v>124</v>
      </c>
      <c r="D8" s="5">
        <v>7</v>
      </c>
    </row>
    <row r="9" spans="1:4" ht="29.25" customHeight="1" x14ac:dyDescent="0.25">
      <c r="A9" s="9">
        <v>8</v>
      </c>
      <c r="B9" s="3" t="s">
        <v>165</v>
      </c>
      <c r="C9" s="4" t="s">
        <v>166</v>
      </c>
      <c r="D9" s="5">
        <v>4</v>
      </c>
    </row>
    <row r="10" spans="1:4" ht="29.25" customHeight="1" x14ac:dyDescent="0.25">
      <c r="A10" s="9">
        <v>9</v>
      </c>
      <c r="B10" s="3" t="s">
        <v>177</v>
      </c>
      <c r="C10" s="4" t="s">
        <v>178</v>
      </c>
      <c r="D10" s="5">
        <v>1</v>
      </c>
    </row>
    <row r="11" spans="1:4" ht="29.25" customHeight="1" x14ac:dyDescent="0.25">
      <c r="A11" s="9">
        <v>10</v>
      </c>
      <c r="B11" s="3" t="s">
        <v>207</v>
      </c>
      <c r="C11" s="6" t="s">
        <v>208</v>
      </c>
      <c r="D11" s="7">
        <v>9</v>
      </c>
    </row>
    <row r="12" spans="1:4" ht="29.25" customHeight="1" x14ac:dyDescent="0.25">
      <c r="A12" s="9">
        <v>11</v>
      </c>
      <c r="B12" s="3" t="s">
        <v>225</v>
      </c>
      <c r="C12" s="6" t="s">
        <v>226</v>
      </c>
      <c r="D12" s="7">
        <v>1</v>
      </c>
    </row>
    <row r="13" spans="1:4" ht="29.25" customHeight="1" x14ac:dyDescent="0.25">
      <c r="A13" s="9">
        <v>12</v>
      </c>
      <c r="B13" s="3" t="s">
        <v>43</v>
      </c>
      <c r="C13" s="4" t="s">
        <v>44</v>
      </c>
      <c r="D13" s="5">
        <v>8</v>
      </c>
    </row>
    <row r="14" spans="1:4" ht="29.25" customHeight="1" x14ac:dyDescent="0.25">
      <c r="A14" s="9">
        <v>13</v>
      </c>
      <c r="B14" s="3" t="s">
        <v>45</v>
      </c>
      <c r="C14" s="4" t="s">
        <v>46</v>
      </c>
      <c r="D14" s="5">
        <v>1</v>
      </c>
    </row>
    <row r="15" spans="1:4" ht="29.25" customHeight="1" x14ac:dyDescent="0.25">
      <c r="A15" s="9">
        <v>14</v>
      </c>
      <c r="B15" s="3" t="s">
        <v>132</v>
      </c>
      <c r="C15" s="4" t="s">
        <v>133</v>
      </c>
      <c r="D15" s="5">
        <v>1</v>
      </c>
    </row>
    <row r="16" spans="1:4" ht="29.25" customHeight="1" x14ac:dyDescent="0.25">
      <c r="A16" s="9">
        <v>15</v>
      </c>
      <c r="B16" s="3" t="s">
        <v>224</v>
      </c>
      <c r="C16" s="6"/>
      <c r="D16" s="7">
        <v>4</v>
      </c>
    </row>
    <row r="17" spans="1:4" ht="29.25" customHeight="1" x14ac:dyDescent="0.25">
      <c r="A17" s="9">
        <v>16</v>
      </c>
      <c r="B17" s="3" t="s">
        <v>175</v>
      </c>
      <c r="C17" s="4" t="s">
        <v>176</v>
      </c>
      <c r="D17" s="5">
        <v>12</v>
      </c>
    </row>
    <row r="18" spans="1:4" ht="29.25" customHeight="1" x14ac:dyDescent="0.25">
      <c r="A18" s="9">
        <v>17</v>
      </c>
      <c r="B18" s="3" t="s">
        <v>83</v>
      </c>
      <c r="C18" s="4" t="s">
        <v>84</v>
      </c>
      <c r="D18" s="5">
        <v>3</v>
      </c>
    </row>
    <row r="19" spans="1:4" ht="29.25" customHeight="1" x14ac:dyDescent="0.25">
      <c r="A19" s="9">
        <v>18</v>
      </c>
      <c r="B19" s="3" t="s">
        <v>81</v>
      </c>
      <c r="C19" s="4" t="s">
        <v>82</v>
      </c>
      <c r="D19" s="5">
        <v>4</v>
      </c>
    </row>
    <row r="20" spans="1:4" ht="29.25" customHeight="1" x14ac:dyDescent="0.25">
      <c r="A20" s="9">
        <v>19</v>
      </c>
      <c r="B20" s="3" t="s">
        <v>131</v>
      </c>
      <c r="C20" s="4" t="s">
        <v>130</v>
      </c>
      <c r="D20" s="5">
        <v>19</v>
      </c>
    </row>
    <row r="21" spans="1:4" ht="29.25" customHeight="1" x14ac:dyDescent="0.25">
      <c r="A21" s="9">
        <v>20</v>
      </c>
      <c r="B21" s="3" t="s">
        <v>129</v>
      </c>
      <c r="C21" s="4" t="s">
        <v>130</v>
      </c>
      <c r="D21" s="5">
        <v>13</v>
      </c>
    </row>
    <row r="22" spans="1:4" ht="29.25" customHeight="1" x14ac:dyDescent="0.25">
      <c r="A22" s="9">
        <v>21</v>
      </c>
      <c r="B22" s="3" t="s">
        <v>99</v>
      </c>
      <c r="C22" s="4" t="s">
        <v>100</v>
      </c>
      <c r="D22" s="5">
        <v>30</v>
      </c>
    </row>
    <row r="23" spans="1:4" ht="29.25" customHeight="1" x14ac:dyDescent="0.25">
      <c r="A23" s="9">
        <v>22</v>
      </c>
      <c r="B23" s="3" t="s">
        <v>99</v>
      </c>
      <c r="C23" s="4" t="s">
        <v>101</v>
      </c>
      <c r="D23" s="5">
        <v>4</v>
      </c>
    </row>
    <row r="24" spans="1:4" ht="29.25" customHeight="1" x14ac:dyDescent="0.25">
      <c r="A24" s="9">
        <v>23</v>
      </c>
      <c r="B24" s="3" t="s">
        <v>99</v>
      </c>
      <c r="C24" s="4" t="s">
        <v>102</v>
      </c>
      <c r="D24" s="5">
        <v>25</v>
      </c>
    </row>
    <row r="25" spans="1:4" ht="29.25" customHeight="1" x14ac:dyDescent="0.25">
      <c r="A25" s="9">
        <v>24</v>
      </c>
      <c r="B25" s="3" t="s">
        <v>92</v>
      </c>
      <c r="C25" s="4" t="s">
        <v>93</v>
      </c>
      <c r="D25" s="5">
        <v>3</v>
      </c>
    </row>
    <row r="26" spans="1:4" ht="29.25" customHeight="1" x14ac:dyDescent="0.25">
      <c r="A26" s="9">
        <v>25</v>
      </c>
      <c r="B26" s="3" t="s">
        <v>59</v>
      </c>
      <c r="C26" s="4" t="s">
        <v>60</v>
      </c>
      <c r="D26" s="5">
        <v>19</v>
      </c>
    </row>
    <row r="27" spans="1:4" ht="29.25" customHeight="1" x14ac:dyDescent="0.25">
      <c r="A27" s="9">
        <v>26</v>
      </c>
      <c r="B27" s="3" t="s">
        <v>59</v>
      </c>
      <c r="C27" s="4" t="s">
        <v>61</v>
      </c>
      <c r="D27" s="5">
        <v>8</v>
      </c>
    </row>
    <row r="28" spans="1:4" ht="29.25" customHeight="1" x14ac:dyDescent="0.25">
      <c r="A28" s="9">
        <v>27</v>
      </c>
      <c r="B28" s="3" t="s">
        <v>85</v>
      </c>
      <c r="C28" s="4" t="s">
        <v>86</v>
      </c>
      <c r="D28" s="5">
        <v>1</v>
      </c>
    </row>
    <row r="29" spans="1:4" ht="29.25" customHeight="1" x14ac:dyDescent="0.25">
      <c r="A29" s="9">
        <v>28</v>
      </c>
      <c r="B29" s="3" t="s">
        <v>37</v>
      </c>
      <c r="C29" s="4" t="s">
        <v>38</v>
      </c>
      <c r="D29" s="5">
        <v>1</v>
      </c>
    </row>
    <row r="30" spans="1:4" ht="29.25" customHeight="1" x14ac:dyDescent="0.25">
      <c r="A30" s="9">
        <v>29</v>
      </c>
      <c r="B30" s="3" t="s">
        <v>35</v>
      </c>
      <c r="C30" s="4" t="s">
        <v>36</v>
      </c>
      <c r="D30" s="5">
        <v>10</v>
      </c>
    </row>
    <row r="31" spans="1:4" ht="29.25" customHeight="1" x14ac:dyDescent="0.25">
      <c r="A31" s="9">
        <v>30</v>
      </c>
      <c r="B31" s="3" t="s">
        <v>3</v>
      </c>
      <c r="C31" s="4" t="s">
        <v>29</v>
      </c>
      <c r="D31" s="5">
        <v>14</v>
      </c>
    </row>
    <row r="32" spans="1:4" ht="29.25" customHeight="1" x14ac:dyDescent="0.25">
      <c r="A32" s="9">
        <v>31</v>
      </c>
      <c r="B32" s="3" t="s">
        <v>3</v>
      </c>
      <c r="C32" s="4" t="s">
        <v>30</v>
      </c>
      <c r="D32" s="7">
        <v>8</v>
      </c>
    </row>
    <row r="33" spans="1:4" ht="29.25" customHeight="1" x14ac:dyDescent="0.25">
      <c r="A33" s="9">
        <v>32</v>
      </c>
      <c r="B33" s="3" t="s">
        <v>3</v>
      </c>
      <c r="C33" s="4" t="s">
        <v>31</v>
      </c>
      <c r="D33" s="5">
        <v>6</v>
      </c>
    </row>
    <row r="34" spans="1:4" ht="29.25" customHeight="1" x14ac:dyDescent="0.25">
      <c r="A34" s="9">
        <v>33</v>
      </c>
      <c r="B34" s="3" t="s">
        <v>3</v>
      </c>
      <c r="C34" s="4" t="s">
        <v>32</v>
      </c>
      <c r="D34" s="5">
        <v>9</v>
      </c>
    </row>
    <row r="35" spans="1:4" ht="29.25" customHeight="1" x14ac:dyDescent="0.25">
      <c r="A35" s="9">
        <v>34</v>
      </c>
      <c r="B35" s="3" t="s">
        <v>3</v>
      </c>
      <c r="C35" s="4" t="s">
        <v>33</v>
      </c>
      <c r="D35" s="5">
        <v>2</v>
      </c>
    </row>
    <row r="36" spans="1:4" ht="29.25" customHeight="1" x14ac:dyDescent="0.25">
      <c r="A36" s="9">
        <v>35</v>
      </c>
      <c r="B36" s="3" t="s">
        <v>3</v>
      </c>
      <c r="C36" s="4" t="s">
        <v>34</v>
      </c>
      <c r="D36" s="5">
        <v>9</v>
      </c>
    </row>
    <row r="37" spans="1:4" ht="29.25" customHeight="1" x14ac:dyDescent="0.25">
      <c r="A37" s="9">
        <v>36</v>
      </c>
      <c r="B37" s="3" t="s">
        <v>4</v>
      </c>
      <c r="C37" s="4" t="s">
        <v>26</v>
      </c>
      <c r="D37" s="5">
        <v>13</v>
      </c>
    </row>
    <row r="38" spans="1:4" ht="29.25" customHeight="1" x14ac:dyDescent="0.25">
      <c r="A38" s="9">
        <v>37</v>
      </c>
      <c r="B38" s="3" t="s">
        <v>4</v>
      </c>
      <c r="C38" s="4" t="s">
        <v>27</v>
      </c>
      <c r="D38" s="5">
        <v>34</v>
      </c>
    </row>
    <row r="39" spans="1:4" ht="29.25" customHeight="1" x14ac:dyDescent="0.25">
      <c r="A39" s="9">
        <v>38</v>
      </c>
      <c r="B39" s="3" t="s">
        <v>4</v>
      </c>
      <c r="C39" s="4" t="s">
        <v>28</v>
      </c>
      <c r="D39" s="5">
        <v>40</v>
      </c>
    </row>
    <row r="40" spans="1:4" ht="29.25" customHeight="1" x14ac:dyDescent="0.25">
      <c r="A40" s="9">
        <v>39</v>
      </c>
      <c r="B40" s="3" t="s">
        <v>273</v>
      </c>
      <c r="C40" s="4" t="s">
        <v>274</v>
      </c>
      <c r="D40" s="7">
        <v>10</v>
      </c>
    </row>
    <row r="41" spans="1:4" ht="29.25" customHeight="1" x14ac:dyDescent="0.25">
      <c r="A41" s="9">
        <v>40</v>
      </c>
      <c r="B41" s="15" t="s">
        <v>345</v>
      </c>
      <c r="C41" s="15" t="s">
        <v>346</v>
      </c>
      <c r="D41" s="15">
        <v>3</v>
      </c>
    </row>
    <row r="42" spans="1:4" ht="29.25" customHeight="1" x14ac:dyDescent="0.25">
      <c r="A42" s="9">
        <v>41</v>
      </c>
      <c r="B42" s="3" t="s">
        <v>213</v>
      </c>
      <c r="C42" s="6"/>
      <c r="D42" s="7">
        <v>5</v>
      </c>
    </row>
    <row r="43" spans="1:4" ht="29.25" customHeight="1" x14ac:dyDescent="0.25">
      <c r="A43" s="9">
        <v>42</v>
      </c>
      <c r="B43" s="3" t="s">
        <v>203</v>
      </c>
      <c r="C43" s="6" t="s">
        <v>204</v>
      </c>
      <c r="D43" s="7">
        <v>5</v>
      </c>
    </row>
    <row r="44" spans="1:4" ht="29.25" customHeight="1" x14ac:dyDescent="0.25">
      <c r="A44" s="9">
        <v>43</v>
      </c>
      <c r="B44" s="3" t="s">
        <v>5</v>
      </c>
      <c r="C44" s="6" t="s">
        <v>212</v>
      </c>
      <c r="D44" s="7">
        <v>3</v>
      </c>
    </row>
    <row r="45" spans="1:4" ht="29.25" customHeight="1" x14ac:dyDescent="0.25">
      <c r="A45" s="9">
        <v>44</v>
      </c>
      <c r="B45" s="3" t="s">
        <v>285</v>
      </c>
      <c r="C45" s="6"/>
      <c r="D45" s="7">
        <v>1</v>
      </c>
    </row>
    <row r="46" spans="1:4" ht="29.25" customHeight="1" x14ac:dyDescent="0.25">
      <c r="A46" s="9">
        <v>45</v>
      </c>
      <c r="B46" s="3" t="s">
        <v>299</v>
      </c>
      <c r="C46" s="6" t="s">
        <v>331</v>
      </c>
      <c r="D46" s="7">
        <v>100</v>
      </c>
    </row>
    <row r="47" spans="1:4" ht="29.25" customHeight="1" x14ac:dyDescent="0.25">
      <c r="A47" s="9">
        <v>46</v>
      </c>
      <c r="B47" s="3" t="s">
        <v>299</v>
      </c>
      <c r="C47" s="6" t="s">
        <v>332</v>
      </c>
      <c r="D47" s="7">
        <v>2</v>
      </c>
    </row>
    <row r="48" spans="1:4" ht="29.25" customHeight="1" x14ac:dyDescent="0.25">
      <c r="A48" s="9">
        <v>47</v>
      </c>
      <c r="B48" s="3" t="s">
        <v>299</v>
      </c>
      <c r="C48" s="6" t="s">
        <v>333</v>
      </c>
      <c r="D48" s="7">
        <v>17</v>
      </c>
    </row>
    <row r="49" spans="1:4" ht="29.25" customHeight="1" x14ac:dyDescent="0.25">
      <c r="A49" s="9">
        <v>48</v>
      </c>
      <c r="B49" s="3" t="s">
        <v>299</v>
      </c>
      <c r="C49" s="6" t="s">
        <v>334</v>
      </c>
      <c r="D49" s="7">
        <v>138</v>
      </c>
    </row>
    <row r="50" spans="1:4" ht="29.25" customHeight="1" x14ac:dyDescent="0.25">
      <c r="A50" s="9">
        <v>49</v>
      </c>
      <c r="B50" s="3" t="s">
        <v>299</v>
      </c>
      <c r="C50" s="6" t="s">
        <v>335</v>
      </c>
      <c r="D50" s="7">
        <v>3039</v>
      </c>
    </row>
    <row r="51" spans="1:4" ht="29.25" customHeight="1" x14ac:dyDescent="0.25">
      <c r="A51" s="9">
        <v>50</v>
      </c>
      <c r="B51" s="3" t="s">
        <v>299</v>
      </c>
      <c r="C51" s="6" t="s">
        <v>336</v>
      </c>
      <c r="D51" s="7">
        <v>400</v>
      </c>
    </row>
    <row r="52" spans="1:4" ht="29.25" customHeight="1" x14ac:dyDescent="0.25">
      <c r="A52" s="9">
        <v>51</v>
      </c>
      <c r="B52" s="3" t="s">
        <v>89</v>
      </c>
      <c r="C52" s="4" t="s">
        <v>90</v>
      </c>
      <c r="D52" s="5">
        <v>5</v>
      </c>
    </row>
    <row r="53" spans="1:4" ht="29.25" customHeight="1" x14ac:dyDescent="0.25">
      <c r="A53" s="9">
        <v>52</v>
      </c>
      <c r="B53" s="3" t="s">
        <v>89</v>
      </c>
      <c r="C53" s="4" t="s">
        <v>91</v>
      </c>
      <c r="D53" s="5">
        <v>1</v>
      </c>
    </row>
    <row r="54" spans="1:4" ht="29.25" customHeight="1" x14ac:dyDescent="0.25">
      <c r="A54" s="9">
        <v>53</v>
      </c>
      <c r="B54" s="3" t="s">
        <v>220</v>
      </c>
      <c r="C54" s="6"/>
      <c r="D54" s="7">
        <v>27</v>
      </c>
    </row>
    <row r="55" spans="1:4" ht="29.25" customHeight="1" x14ac:dyDescent="0.25">
      <c r="A55" s="9">
        <v>54</v>
      </c>
      <c r="B55" s="3" t="s">
        <v>172</v>
      </c>
      <c r="C55" s="4" t="s">
        <v>173</v>
      </c>
      <c r="D55" s="5">
        <v>9</v>
      </c>
    </row>
    <row r="56" spans="1:4" ht="29.25" customHeight="1" x14ac:dyDescent="0.25">
      <c r="A56" s="9">
        <v>55</v>
      </c>
      <c r="B56" s="3" t="s">
        <v>6</v>
      </c>
      <c r="C56" s="6"/>
      <c r="D56" s="7">
        <v>50</v>
      </c>
    </row>
    <row r="57" spans="1:4" ht="29.25" customHeight="1" x14ac:dyDescent="0.25">
      <c r="A57" s="9">
        <v>56</v>
      </c>
      <c r="B57" s="3" t="s">
        <v>303</v>
      </c>
      <c r="C57" s="6"/>
      <c r="D57" s="7">
        <v>33</v>
      </c>
    </row>
    <row r="58" spans="1:4" ht="29.25" customHeight="1" x14ac:dyDescent="0.25">
      <c r="A58" s="9">
        <v>57</v>
      </c>
      <c r="B58" s="3" t="s">
        <v>256</v>
      </c>
      <c r="C58" s="6"/>
      <c r="D58" s="7">
        <v>5</v>
      </c>
    </row>
    <row r="59" spans="1:4" ht="29.25" customHeight="1" x14ac:dyDescent="0.25">
      <c r="A59" s="9">
        <v>58</v>
      </c>
      <c r="B59" s="3" t="s">
        <v>103</v>
      </c>
      <c r="C59" s="4" t="s">
        <v>104</v>
      </c>
      <c r="D59" s="5">
        <v>85</v>
      </c>
    </row>
    <row r="60" spans="1:4" ht="29.25" customHeight="1" x14ac:dyDescent="0.25">
      <c r="A60" s="9">
        <v>59</v>
      </c>
      <c r="B60" s="3" t="s">
        <v>113</v>
      </c>
      <c r="C60" s="4" t="s">
        <v>337</v>
      </c>
      <c r="D60" s="5">
        <v>1</v>
      </c>
    </row>
    <row r="61" spans="1:4" ht="29.25" customHeight="1" x14ac:dyDescent="0.25">
      <c r="A61" s="9">
        <v>60</v>
      </c>
      <c r="B61" s="3" t="s">
        <v>22</v>
      </c>
      <c r="C61" s="4" t="s">
        <v>23</v>
      </c>
      <c r="D61" s="5">
        <f>2+4</f>
        <v>6</v>
      </c>
    </row>
    <row r="62" spans="1:4" ht="29.25" customHeight="1" x14ac:dyDescent="0.25">
      <c r="A62" s="9">
        <v>61</v>
      </c>
      <c r="B62" s="3" t="s">
        <v>22</v>
      </c>
      <c r="C62" s="4" t="s">
        <v>24</v>
      </c>
      <c r="D62" s="5">
        <v>5</v>
      </c>
    </row>
    <row r="63" spans="1:4" ht="29.25" customHeight="1" x14ac:dyDescent="0.25">
      <c r="A63" s="9">
        <v>62</v>
      </c>
      <c r="B63" s="3" t="s">
        <v>22</v>
      </c>
      <c r="C63" s="4" t="s">
        <v>25</v>
      </c>
      <c r="D63" s="5">
        <v>2</v>
      </c>
    </row>
    <row r="64" spans="1:4" ht="29.25" customHeight="1" x14ac:dyDescent="0.25">
      <c r="A64" s="9">
        <v>63</v>
      </c>
      <c r="B64" s="3" t="s">
        <v>292</v>
      </c>
      <c r="C64" s="6" t="s">
        <v>293</v>
      </c>
      <c r="D64" s="7">
        <v>2</v>
      </c>
    </row>
    <row r="65" spans="1:4" ht="29.25" customHeight="1" x14ac:dyDescent="0.25">
      <c r="A65" s="9">
        <v>64</v>
      </c>
      <c r="B65" s="3" t="s">
        <v>138</v>
      </c>
      <c r="C65" s="4" t="s">
        <v>139</v>
      </c>
      <c r="D65" s="5">
        <v>8</v>
      </c>
    </row>
    <row r="66" spans="1:4" ht="29.25" customHeight="1" x14ac:dyDescent="0.25">
      <c r="A66" s="9">
        <v>65</v>
      </c>
      <c r="B66" s="3" t="s">
        <v>141</v>
      </c>
      <c r="C66" s="4" t="s">
        <v>142</v>
      </c>
      <c r="D66" s="5">
        <v>16</v>
      </c>
    </row>
    <row r="67" spans="1:4" ht="29.25" customHeight="1" x14ac:dyDescent="0.25">
      <c r="A67" s="9">
        <v>66</v>
      </c>
      <c r="B67" s="3" t="s">
        <v>140</v>
      </c>
      <c r="C67" s="4" t="s">
        <v>139</v>
      </c>
      <c r="D67" s="5">
        <v>3</v>
      </c>
    </row>
    <row r="68" spans="1:4" ht="29.25" customHeight="1" x14ac:dyDescent="0.25">
      <c r="A68" s="9">
        <v>67</v>
      </c>
      <c r="B68" s="3" t="s">
        <v>40</v>
      </c>
      <c r="C68" s="4"/>
      <c r="D68" s="5">
        <v>1</v>
      </c>
    </row>
    <row r="69" spans="1:4" ht="29.25" customHeight="1" x14ac:dyDescent="0.25">
      <c r="A69" s="9">
        <v>68</v>
      </c>
      <c r="B69" s="3" t="s">
        <v>39</v>
      </c>
      <c r="C69" s="4"/>
      <c r="D69" s="5">
        <v>1</v>
      </c>
    </row>
    <row r="70" spans="1:4" ht="29.25" customHeight="1" x14ac:dyDescent="0.25">
      <c r="A70" s="9">
        <v>69</v>
      </c>
      <c r="B70" s="3" t="s">
        <v>297</v>
      </c>
      <c r="C70" s="6" t="s">
        <v>298</v>
      </c>
      <c r="D70" s="7">
        <f>17+18</f>
        <v>35</v>
      </c>
    </row>
    <row r="71" spans="1:4" ht="29.25" customHeight="1" x14ac:dyDescent="0.25">
      <c r="A71" s="9">
        <v>70</v>
      </c>
      <c r="B71" s="3" t="s">
        <v>54</v>
      </c>
      <c r="C71" s="4"/>
      <c r="D71" s="5">
        <v>26</v>
      </c>
    </row>
    <row r="72" spans="1:4" ht="29.25" customHeight="1" x14ac:dyDescent="0.25">
      <c r="A72" s="9">
        <v>71</v>
      </c>
      <c r="B72" s="3" t="s">
        <v>265</v>
      </c>
      <c r="C72" s="6" t="s">
        <v>266</v>
      </c>
      <c r="D72" s="7">
        <v>3</v>
      </c>
    </row>
    <row r="73" spans="1:4" ht="29.25" customHeight="1" x14ac:dyDescent="0.25">
      <c r="A73" s="9">
        <v>72</v>
      </c>
      <c r="B73" s="3" t="s">
        <v>149</v>
      </c>
      <c r="C73" s="4" t="s">
        <v>150</v>
      </c>
      <c r="D73" s="5">
        <v>6</v>
      </c>
    </row>
    <row r="74" spans="1:4" ht="29.25" customHeight="1" x14ac:dyDescent="0.25">
      <c r="A74" s="9">
        <v>73</v>
      </c>
      <c r="B74" s="3" t="s">
        <v>341</v>
      </c>
      <c r="C74" s="4" t="s">
        <v>342</v>
      </c>
      <c r="D74" s="5">
        <v>158</v>
      </c>
    </row>
    <row r="75" spans="1:4" ht="29.25" customHeight="1" x14ac:dyDescent="0.25">
      <c r="A75" s="9">
        <v>74</v>
      </c>
      <c r="B75" s="3" t="s">
        <v>41</v>
      </c>
      <c r="C75" s="4" t="s">
        <v>42</v>
      </c>
      <c r="D75" s="5">
        <v>294</v>
      </c>
    </row>
    <row r="76" spans="1:4" ht="29.25" customHeight="1" x14ac:dyDescent="0.25">
      <c r="A76" s="9">
        <v>75</v>
      </c>
      <c r="B76" s="3" t="s">
        <v>41</v>
      </c>
      <c r="C76" s="4" t="s">
        <v>51</v>
      </c>
      <c r="D76" s="5">
        <v>4</v>
      </c>
    </row>
    <row r="77" spans="1:4" ht="29.25" customHeight="1" x14ac:dyDescent="0.25">
      <c r="A77" s="9">
        <v>76</v>
      </c>
      <c r="B77" s="3" t="s">
        <v>169</v>
      </c>
      <c r="C77" s="4" t="s">
        <v>170</v>
      </c>
      <c r="D77" s="5">
        <f>16+2</f>
        <v>18</v>
      </c>
    </row>
    <row r="78" spans="1:4" ht="29.25" customHeight="1" x14ac:dyDescent="0.25">
      <c r="A78" s="9">
        <v>77</v>
      </c>
      <c r="B78" s="3" t="s">
        <v>169</v>
      </c>
      <c r="C78" s="4" t="s">
        <v>171</v>
      </c>
      <c r="D78" s="5">
        <v>2</v>
      </c>
    </row>
    <row r="79" spans="1:4" ht="29.25" customHeight="1" x14ac:dyDescent="0.25">
      <c r="A79" s="9">
        <v>78</v>
      </c>
      <c r="B79" s="3" t="s">
        <v>167</v>
      </c>
      <c r="C79" s="4" t="s">
        <v>168</v>
      </c>
      <c r="D79" s="5">
        <v>13</v>
      </c>
    </row>
    <row r="80" spans="1:4" ht="29.25" customHeight="1" x14ac:dyDescent="0.25">
      <c r="A80" s="9">
        <v>79</v>
      </c>
      <c r="B80" s="3" t="s">
        <v>70</v>
      </c>
      <c r="C80" s="4" t="s">
        <v>66</v>
      </c>
      <c r="D80" s="5">
        <v>46</v>
      </c>
    </row>
    <row r="81" spans="1:4" ht="29.25" customHeight="1" x14ac:dyDescent="0.25">
      <c r="A81" s="9">
        <v>80</v>
      </c>
      <c r="B81" s="3" t="s">
        <v>309</v>
      </c>
      <c r="C81" s="6" t="s">
        <v>310</v>
      </c>
      <c r="D81" s="7">
        <v>32</v>
      </c>
    </row>
    <row r="82" spans="1:4" ht="29.25" customHeight="1" x14ac:dyDescent="0.25">
      <c r="A82" s="9">
        <v>81</v>
      </c>
      <c r="B82" s="3" t="s">
        <v>163</v>
      </c>
      <c r="C82" s="4" t="s">
        <v>164</v>
      </c>
      <c r="D82" s="5">
        <v>95</v>
      </c>
    </row>
    <row r="83" spans="1:4" ht="29.25" customHeight="1" x14ac:dyDescent="0.25">
      <c r="A83" s="9">
        <v>82</v>
      </c>
      <c r="B83" s="3" t="s">
        <v>65</v>
      </c>
      <c r="C83" s="4" t="s">
        <v>66</v>
      </c>
      <c r="D83" s="5">
        <v>24</v>
      </c>
    </row>
    <row r="84" spans="1:4" ht="29.25" customHeight="1" x14ac:dyDescent="0.25">
      <c r="A84" s="9">
        <v>83</v>
      </c>
      <c r="B84" s="3" t="s">
        <v>67</v>
      </c>
      <c r="C84" s="4" t="s">
        <v>66</v>
      </c>
      <c r="D84" s="5">
        <v>12</v>
      </c>
    </row>
    <row r="85" spans="1:4" ht="29.25" customHeight="1" x14ac:dyDescent="0.25">
      <c r="A85" s="9">
        <v>84</v>
      </c>
      <c r="B85" s="3" t="s">
        <v>179</v>
      </c>
      <c r="C85" s="4" t="s">
        <v>166</v>
      </c>
      <c r="D85" s="5">
        <v>95</v>
      </c>
    </row>
    <row r="86" spans="1:4" ht="29.25" customHeight="1" x14ac:dyDescent="0.25">
      <c r="A86" s="9">
        <v>85</v>
      </c>
      <c r="B86" s="3" t="s">
        <v>121</v>
      </c>
      <c r="C86" s="4"/>
      <c r="D86" s="5">
        <v>10</v>
      </c>
    </row>
    <row r="87" spans="1:4" ht="29.25" customHeight="1" x14ac:dyDescent="0.25">
      <c r="A87" s="9">
        <v>86</v>
      </c>
      <c r="B87" s="3" t="s">
        <v>143</v>
      </c>
      <c r="C87" s="4" t="s">
        <v>144</v>
      </c>
      <c r="D87" s="5">
        <v>1</v>
      </c>
    </row>
    <row r="88" spans="1:4" ht="29.25" customHeight="1" x14ac:dyDescent="0.25">
      <c r="A88" s="9">
        <v>87</v>
      </c>
      <c r="B88" s="3" t="s">
        <v>147</v>
      </c>
      <c r="C88" s="4"/>
      <c r="D88" s="5">
        <v>1</v>
      </c>
    </row>
    <row r="89" spans="1:4" ht="29.25" customHeight="1" x14ac:dyDescent="0.25">
      <c r="A89" s="9">
        <v>88</v>
      </c>
      <c r="B89" s="3" t="s">
        <v>148</v>
      </c>
      <c r="C89" s="4"/>
      <c r="D89" s="5">
        <v>1</v>
      </c>
    </row>
    <row r="90" spans="1:4" ht="29.25" customHeight="1" x14ac:dyDescent="0.25">
      <c r="A90" s="9">
        <v>89</v>
      </c>
      <c r="B90" s="3" t="s">
        <v>319</v>
      </c>
      <c r="C90" s="6" t="s">
        <v>320</v>
      </c>
      <c r="D90" s="7">
        <v>2</v>
      </c>
    </row>
    <row r="91" spans="1:4" ht="29.25" customHeight="1" x14ac:dyDescent="0.25">
      <c r="A91" s="9">
        <v>90</v>
      </c>
      <c r="B91" s="3" t="s">
        <v>317</v>
      </c>
      <c r="C91" s="6" t="s">
        <v>318</v>
      </c>
      <c r="D91" s="7">
        <v>2</v>
      </c>
    </row>
    <row r="92" spans="1:4" ht="29.25" customHeight="1" x14ac:dyDescent="0.25">
      <c r="A92" s="9">
        <v>91</v>
      </c>
      <c r="B92" s="3" t="s">
        <v>7</v>
      </c>
      <c r="C92" s="6" t="s">
        <v>8</v>
      </c>
      <c r="D92" s="7">
        <v>1</v>
      </c>
    </row>
    <row r="93" spans="1:4" ht="29.25" customHeight="1" x14ac:dyDescent="0.25">
      <c r="A93" s="9">
        <v>92</v>
      </c>
      <c r="B93" s="3" t="s">
        <v>311</v>
      </c>
      <c r="C93" s="6" t="s">
        <v>312</v>
      </c>
      <c r="D93" s="7">
        <v>4</v>
      </c>
    </row>
    <row r="94" spans="1:4" ht="29.25" customHeight="1" x14ac:dyDescent="0.25">
      <c r="A94" s="9">
        <v>93</v>
      </c>
      <c r="B94" s="3" t="s">
        <v>313</v>
      </c>
      <c r="C94" s="6" t="s">
        <v>314</v>
      </c>
      <c r="D94" s="7">
        <v>20</v>
      </c>
    </row>
    <row r="95" spans="1:4" ht="29.25" customHeight="1" x14ac:dyDescent="0.25">
      <c r="A95" s="9">
        <v>94</v>
      </c>
      <c r="B95" s="3" t="s">
        <v>315</v>
      </c>
      <c r="C95" s="6" t="s">
        <v>316</v>
      </c>
      <c r="D95" s="7">
        <v>30</v>
      </c>
    </row>
    <row r="96" spans="1:4" ht="29.25" customHeight="1" x14ac:dyDescent="0.25">
      <c r="A96" s="9">
        <v>95</v>
      </c>
      <c r="B96" s="3" t="s">
        <v>64</v>
      </c>
      <c r="C96" s="4" t="s">
        <v>63</v>
      </c>
      <c r="D96" s="5">
        <v>1</v>
      </c>
    </row>
    <row r="97" spans="1:4" ht="29.25" customHeight="1" x14ac:dyDescent="0.25">
      <c r="A97" s="9">
        <v>96</v>
      </c>
      <c r="B97" s="3" t="s">
        <v>62</v>
      </c>
      <c r="C97" s="4" t="s">
        <v>63</v>
      </c>
      <c r="D97" s="5">
        <v>1</v>
      </c>
    </row>
    <row r="98" spans="1:4" ht="29.25" customHeight="1" x14ac:dyDescent="0.25">
      <c r="A98" s="9">
        <v>97</v>
      </c>
      <c r="B98" s="3" t="s">
        <v>254</v>
      </c>
      <c r="C98" s="6"/>
      <c r="D98" s="7">
        <v>10</v>
      </c>
    </row>
    <row r="99" spans="1:4" ht="29.25" customHeight="1" x14ac:dyDescent="0.25">
      <c r="A99" s="9">
        <v>98</v>
      </c>
      <c r="B99" s="3" t="s">
        <v>9</v>
      </c>
      <c r="C99" s="4"/>
      <c r="D99" s="5">
        <v>1</v>
      </c>
    </row>
    <row r="100" spans="1:4" ht="29.25" customHeight="1" x14ac:dyDescent="0.25">
      <c r="A100" s="9">
        <v>99</v>
      </c>
      <c r="B100" s="3" t="s">
        <v>157</v>
      </c>
      <c r="C100" s="4" t="s">
        <v>158</v>
      </c>
      <c r="D100" s="5">
        <v>1</v>
      </c>
    </row>
    <row r="101" spans="1:4" ht="29.25" customHeight="1" x14ac:dyDescent="0.25">
      <c r="A101" s="9">
        <v>100</v>
      </c>
      <c r="B101" s="3" t="s">
        <v>255</v>
      </c>
      <c r="C101" s="4" t="s">
        <v>166</v>
      </c>
      <c r="D101" s="7">
        <v>9</v>
      </c>
    </row>
    <row r="102" spans="1:4" ht="29.25" customHeight="1" x14ac:dyDescent="0.25">
      <c r="A102" s="9">
        <v>101</v>
      </c>
      <c r="B102" s="3" t="s">
        <v>52</v>
      </c>
      <c r="C102" s="4" t="s">
        <v>53</v>
      </c>
      <c r="D102" s="5">
        <v>12</v>
      </c>
    </row>
    <row r="103" spans="1:4" ht="29.25" customHeight="1" x14ac:dyDescent="0.25">
      <c r="A103" s="9">
        <v>102</v>
      </c>
      <c r="B103" s="3" t="s">
        <v>288</v>
      </c>
      <c r="C103" s="6"/>
      <c r="D103" s="7">
        <v>59</v>
      </c>
    </row>
    <row r="104" spans="1:4" ht="29.25" customHeight="1" x14ac:dyDescent="0.25">
      <c r="A104" s="9">
        <v>103</v>
      </c>
      <c r="B104" s="3" t="s">
        <v>229</v>
      </c>
      <c r="C104" s="8"/>
      <c r="D104" s="5">
        <v>85</v>
      </c>
    </row>
    <row r="105" spans="1:4" ht="29.25" customHeight="1" x14ac:dyDescent="0.25">
      <c r="A105" s="9">
        <v>104</v>
      </c>
      <c r="B105" s="3" t="s">
        <v>227</v>
      </c>
      <c r="C105" s="8" t="s">
        <v>330</v>
      </c>
      <c r="D105" s="5">
        <f>58 + 27</f>
        <v>85</v>
      </c>
    </row>
    <row r="106" spans="1:4" ht="29.25" customHeight="1" x14ac:dyDescent="0.25">
      <c r="A106" s="9">
        <v>105</v>
      </c>
      <c r="B106" s="3" t="s">
        <v>188</v>
      </c>
      <c r="C106" s="4"/>
      <c r="D106" s="5">
        <v>20</v>
      </c>
    </row>
    <row r="107" spans="1:4" ht="29.25" customHeight="1" x14ac:dyDescent="0.25">
      <c r="A107" s="9">
        <v>106</v>
      </c>
      <c r="B107" s="3" t="s">
        <v>233</v>
      </c>
      <c r="C107" s="6"/>
      <c r="D107" s="7">
        <v>16</v>
      </c>
    </row>
    <row r="108" spans="1:4" ht="29.25" customHeight="1" x14ac:dyDescent="0.25">
      <c r="A108" s="9">
        <v>107</v>
      </c>
      <c r="B108" s="3" t="s">
        <v>236</v>
      </c>
      <c r="C108" s="6"/>
      <c r="D108" s="7">
        <v>24</v>
      </c>
    </row>
    <row r="109" spans="1:4" ht="29.25" customHeight="1" x14ac:dyDescent="0.25">
      <c r="A109" s="9">
        <v>108</v>
      </c>
      <c r="B109" s="3" t="s">
        <v>235</v>
      </c>
      <c r="C109" s="6"/>
      <c r="D109" s="7">
        <v>8</v>
      </c>
    </row>
    <row r="110" spans="1:4" ht="29.25" customHeight="1" x14ac:dyDescent="0.25">
      <c r="A110" s="9">
        <v>109</v>
      </c>
      <c r="B110" s="3" t="s">
        <v>306</v>
      </c>
      <c r="C110" s="6" t="s">
        <v>307</v>
      </c>
      <c r="D110" s="7">
        <v>68</v>
      </c>
    </row>
    <row r="111" spans="1:4" ht="29.25" customHeight="1" x14ac:dyDescent="0.25">
      <c r="A111" s="9">
        <v>110</v>
      </c>
      <c r="B111" s="3" t="s">
        <v>263</v>
      </c>
      <c r="C111" s="6" t="s">
        <v>264</v>
      </c>
      <c r="D111" s="7">
        <v>1</v>
      </c>
    </row>
    <row r="112" spans="1:4" ht="29.25" customHeight="1" x14ac:dyDescent="0.25">
      <c r="A112" s="9">
        <v>111</v>
      </c>
      <c r="B112" s="3" t="s">
        <v>338</v>
      </c>
      <c r="C112" s="6" t="s">
        <v>257</v>
      </c>
      <c r="D112" s="7">
        <v>1</v>
      </c>
    </row>
    <row r="113" spans="1:4" ht="29.25" customHeight="1" x14ac:dyDescent="0.25">
      <c r="A113" s="9">
        <v>112</v>
      </c>
      <c r="B113" s="3" t="s">
        <v>195</v>
      </c>
      <c r="C113" s="6" t="s">
        <v>196</v>
      </c>
      <c r="D113" s="7">
        <v>6</v>
      </c>
    </row>
    <row r="114" spans="1:4" ht="29.25" customHeight="1" x14ac:dyDescent="0.25">
      <c r="A114" s="9">
        <v>113</v>
      </c>
      <c r="B114" s="3" t="s">
        <v>302</v>
      </c>
      <c r="C114" s="6"/>
      <c r="D114" s="7">
        <v>100</v>
      </c>
    </row>
    <row r="115" spans="1:4" ht="29.25" customHeight="1" x14ac:dyDescent="0.25">
      <c r="A115" s="9">
        <v>114</v>
      </c>
      <c r="B115" s="3" t="s">
        <v>155</v>
      </c>
      <c r="C115" s="4" t="s">
        <v>156</v>
      </c>
      <c r="D115" s="5">
        <v>5</v>
      </c>
    </row>
    <row r="116" spans="1:4" ht="29.25" customHeight="1" x14ac:dyDescent="0.25">
      <c r="A116" s="9">
        <v>115</v>
      </c>
      <c r="B116" s="3" t="s">
        <v>271</v>
      </c>
      <c r="C116" s="4" t="s">
        <v>272</v>
      </c>
      <c r="D116" s="7">
        <v>1</v>
      </c>
    </row>
    <row r="117" spans="1:4" ht="29.25" customHeight="1" x14ac:dyDescent="0.25">
      <c r="A117" s="9">
        <v>116</v>
      </c>
      <c r="B117" s="3" t="s">
        <v>20</v>
      </c>
      <c r="C117" s="4" t="s">
        <v>21</v>
      </c>
      <c r="D117" s="5">
        <v>40</v>
      </c>
    </row>
    <row r="118" spans="1:4" ht="29.25" customHeight="1" x14ac:dyDescent="0.25">
      <c r="A118" s="9">
        <v>117</v>
      </c>
      <c r="B118" s="3" t="s">
        <v>238</v>
      </c>
      <c r="C118" s="6" t="s">
        <v>239</v>
      </c>
      <c r="D118" s="7">
        <v>2</v>
      </c>
    </row>
    <row r="119" spans="1:4" ht="29.25" customHeight="1" x14ac:dyDescent="0.25">
      <c r="A119" s="9">
        <v>118</v>
      </c>
      <c r="B119" s="3" t="s">
        <v>107</v>
      </c>
      <c r="C119" s="4" t="s">
        <v>108</v>
      </c>
      <c r="D119" s="5">
        <v>20</v>
      </c>
    </row>
    <row r="120" spans="1:4" ht="29.25" customHeight="1" x14ac:dyDescent="0.25">
      <c r="A120" s="9">
        <v>119</v>
      </c>
      <c r="B120" s="3" t="s">
        <v>105</v>
      </c>
      <c r="C120" s="4" t="s">
        <v>106</v>
      </c>
      <c r="D120" s="5">
        <v>17</v>
      </c>
    </row>
    <row r="121" spans="1:4" ht="29.25" customHeight="1" x14ac:dyDescent="0.25">
      <c r="A121" s="9">
        <v>120</v>
      </c>
      <c r="B121" s="3" t="s">
        <v>228</v>
      </c>
      <c r="C121" s="8"/>
      <c r="D121" s="5">
        <v>85</v>
      </c>
    </row>
    <row r="122" spans="1:4" ht="29.25" customHeight="1" x14ac:dyDescent="0.25">
      <c r="A122" s="9">
        <v>121</v>
      </c>
      <c r="B122" s="3" t="s">
        <v>47</v>
      </c>
      <c r="C122" s="4" t="s">
        <v>48</v>
      </c>
      <c r="D122" s="5">
        <v>5</v>
      </c>
    </row>
    <row r="123" spans="1:4" ht="29.25" customHeight="1" x14ac:dyDescent="0.25">
      <c r="A123" s="9">
        <v>122</v>
      </c>
      <c r="B123" s="3" t="s">
        <v>49</v>
      </c>
      <c r="C123" s="4" t="s">
        <v>50</v>
      </c>
      <c r="D123" s="5">
        <v>5</v>
      </c>
    </row>
    <row r="124" spans="1:4" ht="29.25" customHeight="1" x14ac:dyDescent="0.25">
      <c r="A124" s="9">
        <v>123</v>
      </c>
      <c r="B124" s="3" t="s">
        <v>221</v>
      </c>
      <c r="C124" s="6" t="s">
        <v>222</v>
      </c>
      <c r="D124" s="7">
        <v>1000</v>
      </c>
    </row>
    <row r="125" spans="1:4" ht="29.25" customHeight="1" x14ac:dyDescent="0.25">
      <c r="A125" s="9">
        <v>124</v>
      </c>
      <c r="B125" s="3" t="s">
        <v>94</v>
      </c>
      <c r="C125" s="4" t="s">
        <v>95</v>
      </c>
      <c r="D125" s="5">
        <v>1995</v>
      </c>
    </row>
    <row r="126" spans="1:4" ht="29.25" customHeight="1" x14ac:dyDescent="0.25">
      <c r="A126" s="9">
        <v>125</v>
      </c>
      <c r="B126" s="12" t="s">
        <v>324</v>
      </c>
      <c r="C126" s="13" t="s">
        <v>326</v>
      </c>
      <c r="D126" s="13">
        <v>530</v>
      </c>
    </row>
    <row r="127" spans="1:4" ht="29.25" customHeight="1" x14ac:dyDescent="0.25">
      <c r="A127" s="9">
        <v>126</v>
      </c>
      <c r="B127" s="12" t="s">
        <v>325</v>
      </c>
      <c r="C127" s="13" t="s">
        <v>326</v>
      </c>
      <c r="D127" s="13">
        <v>552</v>
      </c>
    </row>
    <row r="128" spans="1:4" ht="29.25" customHeight="1" x14ac:dyDescent="0.25">
      <c r="A128" s="9">
        <v>127</v>
      </c>
      <c r="B128" s="12" t="s">
        <v>323</v>
      </c>
      <c r="C128" s="14" t="s">
        <v>328</v>
      </c>
      <c r="D128" s="13">
        <v>434</v>
      </c>
    </row>
    <row r="129" spans="1:4" ht="29.25" customHeight="1" x14ac:dyDescent="0.25">
      <c r="A129" s="9">
        <v>128</v>
      </c>
      <c r="B129" s="12" t="s">
        <v>322</v>
      </c>
      <c r="C129" s="14" t="s">
        <v>327</v>
      </c>
      <c r="D129" s="13">
        <v>427</v>
      </c>
    </row>
    <row r="130" spans="1:4" ht="29.25" customHeight="1" x14ac:dyDescent="0.25">
      <c r="A130" s="9">
        <v>129</v>
      </c>
      <c r="B130" s="15" t="s">
        <v>343</v>
      </c>
      <c r="C130" s="15" t="s">
        <v>344</v>
      </c>
      <c r="D130" s="15">
        <v>2</v>
      </c>
    </row>
    <row r="131" spans="1:4" ht="29.25" customHeight="1" x14ac:dyDescent="0.25">
      <c r="A131" s="9">
        <v>130</v>
      </c>
      <c r="B131" s="3" t="s">
        <v>76</v>
      </c>
      <c r="C131" s="4" t="s">
        <v>77</v>
      </c>
      <c r="D131" s="5">
        <v>20</v>
      </c>
    </row>
    <row r="132" spans="1:4" ht="29.25" customHeight="1" x14ac:dyDescent="0.25">
      <c r="A132" s="9">
        <v>131</v>
      </c>
      <c r="B132" s="3" t="s">
        <v>75</v>
      </c>
      <c r="C132" s="4"/>
      <c r="D132" s="5">
        <v>16</v>
      </c>
    </row>
    <row r="133" spans="1:4" ht="29.25" customHeight="1" x14ac:dyDescent="0.25">
      <c r="A133" s="9">
        <v>132</v>
      </c>
      <c r="B133" s="3" t="s">
        <v>73</v>
      </c>
      <c r="C133" s="4" t="s">
        <v>74</v>
      </c>
      <c r="D133" s="5">
        <v>10</v>
      </c>
    </row>
    <row r="134" spans="1:4" ht="29.25" customHeight="1" x14ac:dyDescent="0.25">
      <c r="A134" s="9">
        <v>133</v>
      </c>
      <c r="B134" s="3" t="s">
        <v>10</v>
      </c>
      <c r="C134" s="6"/>
      <c r="D134" s="7">
        <v>47</v>
      </c>
    </row>
    <row r="135" spans="1:4" ht="29.25" customHeight="1" x14ac:dyDescent="0.25">
      <c r="A135" s="9">
        <v>134</v>
      </c>
      <c r="B135" s="3" t="s">
        <v>11</v>
      </c>
      <c r="C135" s="6"/>
      <c r="D135" s="7">
        <v>50</v>
      </c>
    </row>
    <row r="136" spans="1:4" ht="29.25" customHeight="1" x14ac:dyDescent="0.25">
      <c r="A136" s="9">
        <v>135</v>
      </c>
      <c r="B136" s="3" t="s">
        <v>12</v>
      </c>
      <c r="C136" s="6"/>
      <c r="D136" s="7">
        <v>43</v>
      </c>
    </row>
    <row r="137" spans="1:4" ht="29.25" customHeight="1" x14ac:dyDescent="0.25">
      <c r="A137" s="9">
        <v>136</v>
      </c>
      <c r="B137" s="3" t="s">
        <v>127</v>
      </c>
      <c r="C137" s="4" t="s">
        <v>128</v>
      </c>
      <c r="D137" s="5">
        <v>54</v>
      </c>
    </row>
    <row r="138" spans="1:4" ht="29.25" customHeight="1" x14ac:dyDescent="0.25">
      <c r="A138" s="9">
        <v>137</v>
      </c>
      <c r="B138" s="3" t="s">
        <v>234</v>
      </c>
      <c r="C138" s="6"/>
      <c r="D138" s="7">
        <v>8</v>
      </c>
    </row>
    <row r="139" spans="1:4" ht="29.25" customHeight="1" x14ac:dyDescent="0.25">
      <c r="A139" s="9">
        <v>138</v>
      </c>
      <c r="B139" s="3" t="s">
        <v>237</v>
      </c>
      <c r="C139" s="6"/>
      <c r="D139" s="7">
        <v>8</v>
      </c>
    </row>
    <row r="140" spans="1:4" ht="29.25" customHeight="1" x14ac:dyDescent="0.25">
      <c r="A140" s="9">
        <v>139</v>
      </c>
      <c r="B140" s="3" t="s">
        <v>232</v>
      </c>
      <c r="C140" s="6"/>
      <c r="D140" s="7">
        <v>9</v>
      </c>
    </row>
    <row r="141" spans="1:4" ht="29.25" customHeight="1" x14ac:dyDescent="0.25">
      <c r="A141" s="9">
        <v>140</v>
      </c>
      <c r="B141" s="3" t="s">
        <v>174</v>
      </c>
      <c r="C141" s="4"/>
      <c r="D141" s="5">
        <v>36</v>
      </c>
    </row>
    <row r="142" spans="1:4" ht="29.25" customHeight="1" x14ac:dyDescent="0.25">
      <c r="A142" s="9">
        <v>141</v>
      </c>
      <c r="B142" s="3" t="s">
        <v>259</v>
      </c>
      <c r="C142" s="6"/>
      <c r="D142" s="7">
        <v>13</v>
      </c>
    </row>
    <row r="143" spans="1:4" ht="29.25" customHeight="1" x14ac:dyDescent="0.25">
      <c r="A143" s="9">
        <v>142</v>
      </c>
      <c r="B143" s="3" t="s">
        <v>260</v>
      </c>
      <c r="C143" s="6"/>
      <c r="D143" s="7">
        <v>6</v>
      </c>
    </row>
    <row r="144" spans="1:4" ht="29.25" customHeight="1" x14ac:dyDescent="0.25">
      <c r="A144" s="9">
        <v>143</v>
      </c>
      <c r="B144" s="3" t="s">
        <v>250</v>
      </c>
      <c r="C144" s="6"/>
      <c r="D144" s="7">
        <v>28</v>
      </c>
    </row>
    <row r="145" spans="1:4" ht="29.25" customHeight="1" x14ac:dyDescent="0.25">
      <c r="A145" s="9">
        <v>144</v>
      </c>
      <c r="B145" s="3" t="s">
        <v>71</v>
      </c>
      <c r="C145" s="4" t="s">
        <v>72</v>
      </c>
      <c r="D145" s="5">
        <v>120</v>
      </c>
    </row>
    <row r="146" spans="1:4" ht="29.25" customHeight="1" x14ac:dyDescent="0.25">
      <c r="A146" s="9">
        <v>145</v>
      </c>
      <c r="B146" s="3" t="s">
        <v>258</v>
      </c>
      <c r="C146" s="6"/>
      <c r="D146" s="7">
        <v>13</v>
      </c>
    </row>
    <row r="147" spans="1:4" ht="29.25" customHeight="1" x14ac:dyDescent="0.25">
      <c r="A147" s="9">
        <v>146</v>
      </c>
      <c r="B147" s="3" t="s">
        <v>78</v>
      </c>
      <c r="C147" s="4"/>
      <c r="D147" s="5">
        <v>50</v>
      </c>
    </row>
    <row r="148" spans="1:4" ht="29.25" customHeight="1" x14ac:dyDescent="0.25">
      <c r="A148" s="9">
        <v>147</v>
      </c>
      <c r="B148" s="3" t="s">
        <v>270</v>
      </c>
      <c r="C148" s="6"/>
      <c r="D148" s="7">
        <v>11</v>
      </c>
    </row>
    <row r="149" spans="1:4" ht="29.25" customHeight="1" x14ac:dyDescent="0.25">
      <c r="A149" s="9">
        <v>148</v>
      </c>
      <c r="B149" s="3" t="s">
        <v>276</v>
      </c>
      <c r="C149" s="4" t="s">
        <v>277</v>
      </c>
      <c r="D149" s="7">
        <v>2</v>
      </c>
    </row>
    <row r="150" spans="1:4" ht="29.25" customHeight="1" x14ac:dyDescent="0.25">
      <c r="A150" s="9">
        <v>149</v>
      </c>
      <c r="B150" s="3" t="s">
        <v>118</v>
      </c>
      <c r="C150" s="4" t="s">
        <v>63</v>
      </c>
      <c r="D150" s="5">
        <v>1</v>
      </c>
    </row>
    <row r="151" spans="1:4" ht="29.25" customHeight="1" x14ac:dyDescent="0.25">
      <c r="A151" s="9">
        <v>150</v>
      </c>
      <c r="B151" s="3" t="s">
        <v>206</v>
      </c>
      <c r="C151" s="6"/>
      <c r="D151" s="7">
        <f>51+52</f>
        <v>103</v>
      </c>
    </row>
    <row r="152" spans="1:4" ht="29.25" customHeight="1" x14ac:dyDescent="0.25">
      <c r="A152" s="9">
        <v>151</v>
      </c>
      <c r="B152" s="3" t="s">
        <v>301</v>
      </c>
      <c r="C152" s="6"/>
      <c r="D152" s="7">
        <v>7</v>
      </c>
    </row>
    <row r="153" spans="1:4" ht="29.25" customHeight="1" x14ac:dyDescent="0.25">
      <c r="A153" s="9">
        <v>152</v>
      </c>
      <c r="B153" s="3" t="s">
        <v>161</v>
      </c>
      <c r="C153" s="4" t="s">
        <v>162</v>
      </c>
      <c r="D153" s="5">
        <v>1</v>
      </c>
    </row>
    <row r="154" spans="1:4" ht="29.25" customHeight="1" x14ac:dyDescent="0.25">
      <c r="A154" s="9">
        <v>153</v>
      </c>
      <c r="B154" s="3" t="s">
        <v>159</v>
      </c>
      <c r="C154" s="4" t="s">
        <v>160</v>
      </c>
      <c r="D154" s="5">
        <v>23</v>
      </c>
    </row>
    <row r="155" spans="1:4" ht="29.25" customHeight="1" x14ac:dyDescent="0.25">
      <c r="A155" s="9">
        <v>154</v>
      </c>
      <c r="B155" s="3" t="s">
        <v>193</v>
      </c>
      <c r="C155" s="6" t="s">
        <v>194</v>
      </c>
      <c r="D155" s="7">
        <f>136+70</f>
        <v>206</v>
      </c>
    </row>
    <row r="156" spans="1:4" ht="29.25" customHeight="1" x14ac:dyDescent="0.25">
      <c r="A156" s="9">
        <v>155</v>
      </c>
      <c r="B156" s="3" t="s">
        <v>240</v>
      </c>
      <c r="C156" s="6" t="s">
        <v>241</v>
      </c>
      <c r="D156" s="7">
        <v>190</v>
      </c>
    </row>
    <row r="157" spans="1:4" ht="29.25" customHeight="1" x14ac:dyDescent="0.25">
      <c r="A157" s="9">
        <v>156</v>
      </c>
      <c r="B157" s="3" t="s">
        <v>190</v>
      </c>
      <c r="C157" s="6" t="s">
        <v>191</v>
      </c>
      <c r="D157" s="7">
        <f>155+23</f>
        <v>178</v>
      </c>
    </row>
    <row r="158" spans="1:4" ht="29.25" customHeight="1" x14ac:dyDescent="0.25">
      <c r="A158" s="9">
        <v>157</v>
      </c>
      <c r="B158" s="3" t="s">
        <v>190</v>
      </c>
      <c r="C158" s="6" t="s">
        <v>192</v>
      </c>
      <c r="D158" s="7">
        <f>18+4</f>
        <v>22</v>
      </c>
    </row>
    <row r="159" spans="1:4" ht="29.25" customHeight="1" x14ac:dyDescent="0.25">
      <c r="A159" s="9">
        <v>158</v>
      </c>
      <c r="B159" s="3" t="s">
        <v>125</v>
      </c>
      <c r="C159" s="4" t="s">
        <v>126</v>
      </c>
      <c r="D159" s="5">
        <v>1</v>
      </c>
    </row>
    <row r="160" spans="1:4" ht="29.25" customHeight="1" x14ac:dyDescent="0.25">
      <c r="A160" s="9">
        <v>159</v>
      </c>
      <c r="B160" s="3" t="s">
        <v>214</v>
      </c>
      <c r="C160" s="6" t="s">
        <v>215</v>
      </c>
      <c r="D160" s="7">
        <v>24</v>
      </c>
    </row>
    <row r="161" spans="1:4" ht="29.25" customHeight="1" x14ac:dyDescent="0.25">
      <c r="A161" s="9">
        <v>160</v>
      </c>
      <c r="B161" s="3" t="s">
        <v>217</v>
      </c>
      <c r="C161" s="6" t="s">
        <v>218</v>
      </c>
      <c r="D161" s="7">
        <v>24</v>
      </c>
    </row>
    <row r="162" spans="1:4" ht="29.25" customHeight="1" x14ac:dyDescent="0.25">
      <c r="A162" s="9">
        <v>161</v>
      </c>
      <c r="B162" s="3" t="s">
        <v>217</v>
      </c>
      <c r="C162" s="6" t="s">
        <v>219</v>
      </c>
      <c r="D162" s="7">
        <v>19</v>
      </c>
    </row>
    <row r="163" spans="1:4" ht="29.25" customHeight="1" x14ac:dyDescent="0.25">
      <c r="A163" s="9">
        <v>162</v>
      </c>
      <c r="B163" s="3" t="s">
        <v>242</v>
      </c>
      <c r="C163" s="6" t="s">
        <v>243</v>
      </c>
      <c r="D163" s="7">
        <f>127+45+29</f>
        <v>201</v>
      </c>
    </row>
    <row r="164" spans="1:4" ht="29.25" customHeight="1" x14ac:dyDescent="0.25">
      <c r="A164" s="9">
        <v>163</v>
      </c>
      <c r="B164" s="3" t="s">
        <v>114</v>
      </c>
      <c r="C164" s="4" t="s">
        <v>115</v>
      </c>
      <c r="D164" s="5">
        <f>1+4</f>
        <v>5</v>
      </c>
    </row>
    <row r="165" spans="1:4" ht="29.25" customHeight="1" x14ac:dyDescent="0.25">
      <c r="A165" s="9">
        <v>164</v>
      </c>
      <c r="B165" s="3" t="s">
        <v>14</v>
      </c>
      <c r="C165" s="4" t="s">
        <v>15</v>
      </c>
      <c r="D165" s="5">
        <v>40</v>
      </c>
    </row>
    <row r="166" spans="1:4" ht="29.25" customHeight="1" x14ac:dyDescent="0.25">
      <c r="A166" s="9">
        <v>165</v>
      </c>
      <c r="B166" s="3" t="s">
        <v>183</v>
      </c>
      <c r="C166" s="4" t="s">
        <v>184</v>
      </c>
      <c r="D166" s="5">
        <v>2</v>
      </c>
    </row>
    <row r="167" spans="1:4" ht="29.25" customHeight="1" x14ac:dyDescent="0.25">
      <c r="A167" s="9">
        <v>166</v>
      </c>
      <c r="B167" s="3" t="s">
        <v>230</v>
      </c>
      <c r="C167" s="6"/>
      <c r="D167" s="7">
        <v>1</v>
      </c>
    </row>
    <row r="168" spans="1:4" ht="29.25" customHeight="1" x14ac:dyDescent="0.25">
      <c r="A168" s="9">
        <v>167</v>
      </c>
      <c r="B168" s="3" t="s">
        <v>185</v>
      </c>
      <c r="C168" s="4" t="s">
        <v>186</v>
      </c>
      <c r="D168" s="5">
        <v>1</v>
      </c>
    </row>
    <row r="169" spans="1:4" ht="29.25" customHeight="1" x14ac:dyDescent="0.25">
      <c r="A169" s="9">
        <v>168</v>
      </c>
      <c r="B169" s="3" t="s">
        <v>136</v>
      </c>
      <c r="C169" s="4" t="s">
        <v>137</v>
      </c>
      <c r="D169" s="5">
        <v>1</v>
      </c>
    </row>
    <row r="170" spans="1:4" ht="29.25" customHeight="1" x14ac:dyDescent="0.25">
      <c r="A170" s="9">
        <v>169</v>
      </c>
      <c r="B170" s="3" t="s">
        <v>116</v>
      </c>
      <c r="C170" s="4" t="s">
        <v>117</v>
      </c>
      <c r="D170" s="5">
        <v>2</v>
      </c>
    </row>
    <row r="171" spans="1:4" ht="29.25" customHeight="1" x14ac:dyDescent="0.25">
      <c r="A171" s="9">
        <v>170</v>
      </c>
      <c r="B171" s="3" t="s">
        <v>247</v>
      </c>
      <c r="C171" s="6" t="s">
        <v>248</v>
      </c>
      <c r="D171" s="7">
        <v>8</v>
      </c>
    </row>
    <row r="172" spans="1:4" ht="29.25" customHeight="1" x14ac:dyDescent="0.25">
      <c r="A172" s="9">
        <v>171</v>
      </c>
      <c r="B172" s="3" t="s">
        <v>245</v>
      </c>
      <c r="C172" s="6" t="s">
        <v>246</v>
      </c>
      <c r="D172" s="7">
        <v>22</v>
      </c>
    </row>
    <row r="173" spans="1:4" ht="29.25" customHeight="1" x14ac:dyDescent="0.25">
      <c r="A173" s="9">
        <v>172</v>
      </c>
      <c r="B173" s="3" t="s">
        <v>68</v>
      </c>
      <c r="C173" s="4" t="s">
        <v>66</v>
      </c>
      <c r="D173" s="5">
        <v>12</v>
      </c>
    </row>
    <row r="174" spans="1:4" ht="29.25" customHeight="1" x14ac:dyDescent="0.25">
      <c r="A174" s="9">
        <v>173</v>
      </c>
      <c r="B174" s="3" t="s">
        <v>308</v>
      </c>
      <c r="C174" s="6"/>
      <c r="D174" s="7">
        <v>2</v>
      </c>
    </row>
    <row r="175" spans="1:4" ht="29.25" customHeight="1" x14ac:dyDescent="0.25">
      <c r="A175" s="9">
        <v>174</v>
      </c>
      <c r="B175" s="3" t="s">
        <v>282</v>
      </c>
      <c r="C175" s="6" t="s">
        <v>283</v>
      </c>
      <c r="D175" s="7">
        <v>1</v>
      </c>
    </row>
    <row r="176" spans="1:4" ht="29.25" customHeight="1" x14ac:dyDescent="0.25">
      <c r="A176" s="9">
        <v>175</v>
      </c>
      <c r="B176" s="3" t="s">
        <v>282</v>
      </c>
      <c r="C176" s="6" t="s">
        <v>284</v>
      </c>
      <c r="D176" s="7">
        <v>2</v>
      </c>
    </row>
    <row r="177" spans="1:4" ht="29.25" customHeight="1" x14ac:dyDescent="0.25">
      <c r="A177" s="9">
        <v>176</v>
      </c>
      <c r="B177" s="3" t="s">
        <v>278</v>
      </c>
      <c r="C177" s="6" t="s">
        <v>279</v>
      </c>
      <c r="D177" s="7">
        <v>1</v>
      </c>
    </row>
    <row r="178" spans="1:4" ht="29.25" customHeight="1" x14ac:dyDescent="0.25">
      <c r="A178" s="9">
        <v>177</v>
      </c>
      <c r="B178" s="3" t="s">
        <v>278</v>
      </c>
      <c r="C178" s="6" t="s">
        <v>280</v>
      </c>
      <c r="D178" s="7">
        <v>1</v>
      </c>
    </row>
    <row r="179" spans="1:4" ht="29.25" customHeight="1" x14ac:dyDescent="0.25">
      <c r="A179" s="9">
        <v>178</v>
      </c>
      <c r="B179" s="3" t="s">
        <v>278</v>
      </c>
      <c r="C179" s="6" t="s">
        <v>281</v>
      </c>
      <c r="D179" s="7">
        <v>1</v>
      </c>
    </row>
    <row r="180" spans="1:4" ht="29.25" customHeight="1" x14ac:dyDescent="0.25">
      <c r="A180" s="9">
        <v>179</v>
      </c>
      <c r="B180" s="3" t="s">
        <v>153</v>
      </c>
      <c r="C180" s="4" t="s">
        <v>154</v>
      </c>
      <c r="D180" s="5">
        <v>12</v>
      </c>
    </row>
    <row r="181" spans="1:4" ht="29.25" customHeight="1" x14ac:dyDescent="0.25">
      <c r="A181" s="9">
        <v>180</v>
      </c>
      <c r="B181" s="3" t="s">
        <v>96</v>
      </c>
      <c r="C181" s="4" t="s">
        <v>79</v>
      </c>
      <c r="D181" s="5">
        <v>11</v>
      </c>
    </row>
    <row r="182" spans="1:4" ht="29.25" customHeight="1" x14ac:dyDescent="0.25">
      <c r="A182" s="9">
        <v>181</v>
      </c>
      <c r="B182" s="3" t="s">
        <v>223</v>
      </c>
      <c r="C182" s="6"/>
      <c r="D182" s="7">
        <v>10</v>
      </c>
    </row>
    <row r="183" spans="1:4" ht="29.25" customHeight="1" x14ac:dyDescent="0.25">
      <c r="A183" s="9">
        <v>182</v>
      </c>
      <c r="B183" s="3" t="s">
        <v>244</v>
      </c>
      <c r="C183" s="6"/>
      <c r="D183" s="7">
        <v>5</v>
      </c>
    </row>
    <row r="184" spans="1:4" ht="29.25" customHeight="1" x14ac:dyDescent="0.25">
      <c r="A184" s="9">
        <v>183</v>
      </c>
      <c r="B184" s="3" t="s">
        <v>199</v>
      </c>
      <c r="C184" s="6" t="s">
        <v>200</v>
      </c>
      <c r="D184" s="7">
        <v>1</v>
      </c>
    </row>
    <row r="185" spans="1:4" ht="29.25" customHeight="1" x14ac:dyDescent="0.25">
      <c r="A185" s="9">
        <v>184</v>
      </c>
      <c r="B185" s="3" t="s">
        <v>216</v>
      </c>
      <c r="C185" s="6"/>
      <c r="D185" s="7">
        <v>14</v>
      </c>
    </row>
    <row r="186" spans="1:4" ht="29.25" customHeight="1" x14ac:dyDescent="0.25">
      <c r="A186" s="9">
        <v>185</v>
      </c>
      <c r="B186" s="3" t="s">
        <v>87</v>
      </c>
      <c r="C186" s="4" t="s">
        <v>88</v>
      </c>
      <c r="D186" s="5">
        <v>1</v>
      </c>
    </row>
    <row r="187" spans="1:4" ht="29.25" customHeight="1" x14ac:dyDescent="0.25">
      <c r="A187" s="9">
        <v>186</v>
      </c>
      <c r="B187" s="3" t="s">
        <v>261</v>
      </c>
      <c r="C187" s="6" t="s">
        <v>262</v>
      </c>
      <c r="D187" s="7">
        <v>2</v>
      </c>
    </row>
    <row r="188" spans="1:4" ht="29.25" customHeight="1" x14ac:dyDescent="0.25">
      <c r="A188" s="9">
        <v>187</v>
      </c>
      <c r="B188" s="3" t="s">
        <v>145</v>
      </c>
      <c r="C188" s="4" t="s">
        <v>146</v>
      </c>
      <c r="D188" s="5">
        <v>8</v>
      </c>
    </row>
    <row r="189" spans="1:4" ht="29.25" customHeight="1" x14ac:dyDescent="0.25">
      <c r="A189" s="9">
        <v>188</v>
      </c>
      <c r="B189" s="3" t="s">
        <v>339</v>
      </c>
      <c r="C189" s="6" t="s">
        <v>340</v>
      </c>
      <c r="D189" s="7">
        <v>10</v>
      </c>
    </row>
    <row r="190" spans="1:4" ht="29.25" customHeight="1" x14ac:dyDescent="0.25">
      <c r="A190" s="9">
        <v>189</v>
      </c>
      <c r="B190" s="3" t="s">
        <v>182</v>
      </c>
      <c r="C190" s="4"/>
      <c r="D190" s="5">
        <v>3</v>
      </c>
    </row>
    <row r="191" spans="1:4" ht="29.25" customHeight="1" x14ac:dyDescent="0.25">
      <c r="A191" s="9">
        <v>190</v>
      </c>
      <c r="B191" s="3" t="s">
        <v>321</v>
      </c>
      <c r="C191" s="4" t="s">
        <v>187</v>
      </c>
      <c r="D191" s="5">
        <v>1</v>
      </c>
    </row>
    <row r="192" spans="1:4" ht="29.25" customHeight="1" x14ac:dyDescent="0.25">
      <c r="A192" s="9">
        <v>191</v>
      </c>
      <c r="B192" s="3" t="s">
        <v>189</v>
      </c>
      <c r="C192" s="4"/>
      <c r="D192" s="5">
        <v>3</v>
      </c>
    </row>
    <row r="193" spans="1:4" ht="29.25" customHeight="1" x14ac:dyDescent="0.25">
      <c r="A193" s="9">
        <v>192</v>
      </c>
      <c r="B193" s="3" t="s">
        <v>180</v>
      </c>
      <c r="C193" s="4" t="s">
        <v>181</v>
      </c>
      <c r="D193" s="5">
        <v>2</v>
      </c>
    </row>
    <row r="194" spans="1:4" ht="29.25" customHeight="1" x14ac:dyDescent="0.25">
      <c r="A194" s="9">
        <v>193</v>
      </c>
      <c r="B194" s="3" t="s">
        <v>304</v>
      </c>
      <c r="C194" s="6" t="s">
        <v>305</v>
      </c>
      <c r="D194" s="7">
        <v>15</v>
      </c>
    </row>
    <row r="195" spans="1:4" ht="29.25" customHeight="1" x14ac:dyDescent="0.25">
      <c r="A195" s="9">
        <v>194</v>
      </c>
      <c r="B195" s="3" t="s">
        <v>119</v>
      </c>
      <c r="C195" s="4" t="s">
        <v>120</v>
      </c>
      <c r="D195" s="5">
        <v>33</v>
      </c>
    </row>
    <row r="196" spans="1:4" ht="29.25" customHeight="1" x14ac:dyDescent="0.25">
      <c r="A196" s="9">
        <v>195</v>
      </c>
      <c r="B196" s="3" t="s">
        <v>197</v>
      </c>
      <c r="C196" s="4" t="s">
        <v>198</v>
      </c>
      <c r="D196" s="7">
        <v>35</v>
      </c>
    </row>
    <row r="197" spans="1:4" ht="29.25" customHeight="1" x14ac:dyDescent="0.25">
      <c r="A197" s="9">
        <v>196</v>
      </c>
      <c r="B197" s="3" t="s">
        <v>134</v>
      </c>
      <c r="C197" s="4" t="s">
        <v>135</v>
      </c>
      <c r="D197" s="5">
        <v>1</v>
      </c>
    </row>
    <row r="198" spans="1:4" ht="29.25" customHeight="1" x14ac:dyDescent="0.25">
      <c r="A198" s="9">
        <v>197</v>
      </c>
      <c r="B198" s="3" t="s">
        <v>286</v>
      </c>
      <c r="C198" s="6" t="s">
        <v>287</v>
      </c>
      <c r="D198" s="7">
        <v>9</v>
      </c>
    </row>
    <row r="199" spans="1:4" ht="29.25" customHeight="1" x14ac:dyDescent="0.25">
      <c r="A199" s="9">
        <v>198</v>
      </c>
      <c r="B199" s="3" t="s">
        <v>300</v>
      </c>
      <c r="C199" s="6"/>
      <c r="D199" s="7">
        <v>3</v>
      </c>
    </row>
    <row r="200" spans="1:4" ht="29.25" customHeight="1" x14ac:dyDescent="0.25">
      <c r="A200" s="9">
        <v>199</v>
      </c>
      <c r="B200" s="3" t="s">
        <v>249</v>
      </c>
      <c r="C200" s="6"/>
      <c r="D200" s="7">
        <v>20</v>
      </c>
    </row>
    <row r="201" spans="1:4" ht="29.25" customHeight="1" x14ac:dyDescent="0.25">
      <c r="A201" s="9">
        <v>200</v>
      </c>
      <c r="B201" s="3" t="s">
        <v>205</v>
      </c>
      <c r="C201" s="6"/>
      <c r="D201" s="7">
        <f>15+8</f>
        <v>23</v>
      </c>
    </row>
    <row r="202" spans="1:4" ht="29.25" customHeight="1" x14ac:dyDescent="0.25">
      <c r="A202" s="9">
        <v>201</v>
      </c>
      <c r="B202" s="3" t="s">
        <v>329</v>
      </c>
      <c r="C202" s="4" t="s">
        <v>275</v>
      </c>
      <c r="D202" s="7">
        <v>1</v>
      </c>
    </row>
    <row r="203" spans="1:4" ht="29.25" customHeight="1" x14ac:dyDescent="0.25">
      <c r="A203" s="9">
        <v>202</v>
      </c>
      <c r="B203" s="3" t="s">
        <v>109</v>
      </c>
      <c r="C203" s="4" t="s">
        <v>110</v>
      </c>
      <c r="D203" s="5">
        <v>11</v>
      </c>
    </row>
    <row r="204" spans="1:4" ht="29.25" customHeight="1" x14ac:dyDescent="0.25">
      <c r="A204" s="9">
        <v>203</v>
      </c>
      <c r="B204" s="3" t="s">
        <v>111</v>
      </c>
      <c r="C204" s="4" t="s">
        <v>112</v>
      </c>
      <c r="D204" s="5">
        <v>3</v>
      </c>
    </row>
    <row r="205" spans="1:4" ht="29.25" customHeight="1" x14ac:dyDescent="0.25">
      <c r="A205" s="9">
        <v>204</v>
      </c>
      <c r="B205" s="3" t="s">
        <v>291</v>
      </c>
      <c r="C205" s="6"/>
      <c r="D205" s="7">
        <v>41</v>
      </c>
    </row>
    <row r="206" spans="1:4" ht="29.25" customHeight="1" x14ac:dyDescent="0.25">
      <c r="A206" s="9">
        <v>205</v>
      </c>
      <c r="B206" s="3" t="s">
        <v>289</v>
      </c>
      <c r="C206" s="6"/>
      <c r="D206" s="7">
        <v>1</v>
      </c>
    </row>
    <row r="207" spans="1:4" ht="29.25" customHeight="1" x14ac:dyDescent="0.25">
      <c r="A207" s="9">
        <v>206</v>
      </c>
      <c r="B207" s="3" t="s">
        <v>290</v>
      </c>
      <c r="C207" s="6"/>
      <c r="D207" s="7">
        <v>20</v>
      </c>
    </row>
    <row r="208" spans="1:4" ht="29.25" customHeight="1" x14ac:dyDescent="0.25">
      <c r="A208" s="9">
        <v>207</v>
      </c>
      <c r="B208" s="3" t="s">
        <v>80</v>
      </c>
      <c r="C208" s="4"/>
      <c r="D208" s="5">
        <v>27</v>
      </c>
    </row>
    <row r="209" spans="1:4" ht="29.25" customHeight="1" x14ac:dyDescent="0.25">
      <c r="A209" s="9">
        <v>208</v>
      </c>
      <c r="B209" s="3" t="s">
        <v>69</v>
      </c>
      <c r="C209" s="4" t="s">
        <v>66</v>
      </c>
      <c r="D209" s="5">
        <v>13</v>
      </c>
    </row>
    <row r="210" spans="1:4" ht="29.25" customHeight="1" x14ac:dyDescent="0.25">
      <c r="A210" s="9">
        <v>209</v>
      </c>
      <c r="B210" s="3" t="s">
        <v>267</v>
      </c>
      <c r="C210" s="6" t="s">
        <v>268</v>
      </c>
      <c r="D210" s="7">
        <v>1</v>
      </c>
    </row>
    <row r="211" spans="1:4" ht="29.25" customHeight="1" x14ac:dyDescent="0.25">
      <c r="A211" s="9">
        <v>210</v>
      </c>
      <c r="B211" s="3" t="s">
        <v>16</v>
      </c>
      <c r="C211" s="4" t="s">
        <v>17</v>
      </c>
      <c r="D211" s="5">
        <v>389</v>
      </c>
    </row>
    <row r="212" spans="1:4" ht="29.25" customHeight="1" x14ac:dyDescent="0.25">
      <c r="A212" s="9">
        <v>211</v>
      </c>
      <c r="B212" s="3" t="s">
        <v>16</v>
      </c>
      <c r="C212" s="6" t="s">
        <v>251</v>
      </c>
      <c r="D212" s="7">
        <v>14</v>
      </c>
    </row>
    <row r="213" spans="1:4" ht="29.25" customHeight="1" x14ac:dyDescent="0.25">
      <c r="A213" s="9">
        <v>212</v>
      </c>
      <c r="B213" s="3" t="s">
        <v>252</v>
      </c>
      <c r="C213" s="6" t="s">
        <v>253</v>
      </c>
      <c r="D213" s="7">
        <v>92</v>
      </c>
    </row>
    <row r="214" spans="1:4" ht="29.25" customHeight="1" x14ac:dyDescent="0.25">
      <c r="A214" s="9">
        <v>213</v>
      </c>
      <c r="B214" s="10" t="s">
        <v>18</v>
      </c>
      <c r="C214" s="4" t="s">
        <v>19</v>
      </c>
      <c r="D214" s="5">
        <v>445</v>
      </c>
    </row>
    <row r="215" spans="1:4" ht="29.25" customHeight="1" x14ac:dyDescent="0.25">
      <c r="A215" s="9">
        <v>214</v>
      </c>
      <c r="B215" s="3" t="s">
        <v>269</v>
      </c>
      <c r="C215" s="6"/>
      <c r="D215" s="7">
        <v>1</v>
      </c>
    </row>
    <row r="216" spans="1:4" ht="29.25" customHeight="1" x14ac:dyDescent="0.25">
      <c r="A216" s="9">
        <v>215</v>
      </c>
      <c r="B216" s="4" t="s">
        <v>209</v>
      </c>
      <c r="C216" s="6" t="s">
        <v>210</v>
      </c>
      <c r="D216" s="7">
        <v>4</v>
      </c>
    </row>
    <row r="217" spans="1:4" ht="29.25" customHeight="1" x14ac:dyDescent="0.25">
      <c r="A217" s="9">
        <v>216</v>
      </c>
      <c r="B217" s="4" t="s">
        <v>209</v>
      </c>
      <c r="C217" s="6" t="s">
        <v>211</v>
      </c>
      <c r="D217" s="7">
        <v>5</v>
      </c>
    </row>
    <row r="218" spans="1:4" ht="29.25" customHeight="1" x14ac:dyDescent="0.25">
      <c r="A218" s="9">
        <v>217</v>
      </c>
      <c r="B218" s="3" t="s">
        <v>97</v>
      </c>
      <c r="C218" s="4" t="s">
        <v>98</v>
      </c>
      <c r="D218" s="5">
        <v>20</v>
      </c>
    </row>
    <row r="219" spans="1:4" ht="29.25" customHeight="1" x14ac:dyDescent="0.25">
      <c r="A219" s="9">
        <v>218</v>
      </c>
      <c r="B219" s="3" t="s">
        <v>231</v>
      </c>
      <c r="C219" s="6"/>
      <c r="D219" s="7">
        <v>1</v>
      </c>
    </row>
    <row r="220" spans="1:4" ht="29.25" customHeight="1" x14ac:dyDescent="0.25">
      <c r="A220" s="9">
        <v>219</v>
      </c>
      <c r="B220" s="3" t="s">
        <v>122</v>
      </c>
      <c r="C220" s="4" t="s">
        <v>63</v>
      </c>
      <c r="D220" s="5">
        <v>1</v>
      </c>
    </row>
  </sheetData>
  <sortState ref="A2:F239">
    <sortCondition ref="B1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2019-06-04T07:39:31Z</dcterms:modified>
</cp:coreProperties>
</file>